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JAVNA OBJAVA INFORMACIJA O TROŠENJU SREDSTAVA\07-2024\"/>
    </mc:Choice>
  </mc:AlternateContent>
  <bookViews>
    <workbookView xWindow="0" yWindow="0" windowWidth="28800" windowHeight="12135" activeTab="1"/>
  </bookViews>
  <sheets>
    <sheet name="Pravne osobe - Kategorija 1" sheetId="1" r:id="rId1"/>
    <sheet name="Fizičke osobe - Kategorija 1" sheetId="2" r:id="rId2"/>
    <sheet name="Fizičke osobe - Kategorija 2" sheetId="6" r:id="rId3"/>
    <sheet name="Fizičke osobe - Maloljetne" sheetId="7" state="hidden" r:id="rId4"/>
  </sheets>
  <definedNames>
    <definedName name="_xlnm._FilterDatabase" localSheetId="1" hidden="1">'Fizičke osobe - Kategorija 1'!$A$7:$F$23</definedName>
    <definedName name="_xlnm._FilterDatabase" localSheetId="2" hidden="1">'Fizičke osobe - Kategorija 2'!$A$7:$E$7</definedName>
    <definedName name="_xlnm._FilterDatabase" localSheetId="0" hidden="1">'Pravne osobe - Kategorija 1'!$A$7:$E$98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1" l="1"/>
  <c r="D93" i="1"/>
  <c r="D97" i="1"/>
  <c r="D83" i="1"/>
  <c r="D71" i="1"/>
  <c r="D68" i="1"/>
  <c r="D58" i="1"/>
  <c r="D42" i="1"/>
  <c r="D38" i="1"/>
  <c r="D34" i="1"/>
  <c r="D21" i="1"/>
  <c r="D24" i="2" l="1"/>
  <c r="D12" i="2"/>
  <c r="D10" i="2"/>
  <c r="A17" i="6" l="1"/>
</calcChain>
</file>

<file path=xl/sharedStrings.xml><?xml version="1.0" encoding="utf-8"?>
<sst xmlns="http://schemas.openxmlformats.org/spreadsheetml/2006/main" count="437" uniqueCount="204">
  <si>
    <t>Način objave 
isplaćenog iznosa</t>
  </si>
  <si>
    <t>Naziv primatelja</t>
  </si>
  <si>
    <t>OIB 
primatelja</t>
  </si>
  <si>
    <t>Sjedište
primatelja</t>
  </si>
  <si>
    <t>Vrsta rashoda i izdatka</t>
  </si>
  <si>
    <t>Službena putovanja</t>
  </si>
  <si>
    <t>Doprinosi za obvezno zdravstveno osiguranje</t>
  </si>
  <si>
    <t>Naknade za prijevoz, rad na terenu i odvojeni život</t>
  </si>
  <si>
    <t>Plaća za redovan rad</t>
  </si>
  <si>
    <t>Intelektualne i osobne usluge</t>
  </si>
  <si>
    <t>Fakultet građevinarstva, arhitekture i geodezije - ISPLATITELJ</t>
  </si>
  <si>
    <t>Matice Hrvatske 15, 21000 Split</t>
  </si>
  <si>
    <t>OIB: 83615500218</t>
  </si>
  <si>
    <t>Korištenje prijevoznih sredstava</t>
  </si>
  <si>
    <t>Plaća za posebne uvjete rada</t>
  </si>
  <si>
    <t>Ostale naknade troškova zaposlenima</t>
  </si>
  <si>
    <t xml:space="preserve">UKUPNO </t>
  </si>
  <si>
    <t>GDPR</t>
  </si>
  <si>
    <t>Ostali rashodi za zaposlene</t>
  </si>
  <si>
    <t>UKUPNO</t>
  </si>
  <si>
    <t>BOJANIĆ DAVOR</t>
  </si>
  <si>
    <t>Plaće za prekovremeni rad</t>
  </si>
  <si>
    <t xml:space="preserve">A1 HRVATSKA  d.o.o.           </t>
  </si>
  <si>
    <t xml:space="preserve">AKD d.o.o.                    </t>
  </si>
  <si>
    <t xml:space="preserve">APPCRO d.o.o.                 </t>
  </si>
  <si>
    <t xml:space="preserve">AVIO CLUB TRAVEL d.o.o.       </t>
  </si>
  <si>
    <t xml:space="preserve">BENT EXCELLENT d.o.o.ZAGREB   </t>
  </si>
  <si>
    <t xml:space="preserve">BILIĆ-ERIĆ d.o.o.             </t>
  </si>
  <si>
    <t xml:space="preserve">BUMES-VRLIKA d.o.o.           </t>
  </si>
  <si>
    <t xml:space="preserve">CASTEL - IT INF.USLUGE        </t>
  </si>
  <si>
    <t xml:space="preserve">ČISTOĆA d.o.o.                </t>
  </si>
  <si>
    <t xml:space="preserve">ČULIĆ VIBOR ODVJETNIČKI URED  </t>
  </si>
  <si>
    <t xml:space="preserve">DRŽAVNI PRORAČUN              </t>
  </si>
  <si>
    <t xml:space="preserve">FINANCIJSKA AGENCIJA          </t>
  </si>
  <si>
    <t xml:space="preserve">GRAD SPLIT                    </t>
  </si>
  <si>
    <t xml:space="preserve">GRAYSCALE j.d.o.o.            </t>
  </si>
  <si>
    <t xml:space="preserve">HEP - OPSKRBA d.o.o.          </t>
  </si>
  <si>
    <t xml:space="preserve">HP - HRVATSKA POŠTA d.d.      </t>
  </si>
  <si>
    <t>JAVNA VATRO.POSTR.GRADA SPLITA</t>
  </si>
  <si>
    <t xml:space="preserve">Lama d.o.o.                   </t>
  </si>
  <si>
    <t>LASER trgovina i servis d.o.o.</t>
  </si>
  <si>
    <t xml:space="preserve">MIKRONIS D.O.O.               </t>
  </si>
  <si>
    <t xml:space="preserve">NET MEDIA SISTEMI d.o.o.      </t>
  </si>
  <si>
    <t xml:space="preserve">OTP BANKA d.d.                </t>
  </si>
  <si>
    <t xml:space="preserve">P. AUDIO CENTAR ZAGREB        </t>
  </si>
  <si>
    <t xml:space="preserve">PAPIRUS GRUPA d.o.o.          </t>
  </si>
  <si>
    <t xml:space="preserve">PIEL d.o.o.                   </t>
  </si>
  <si>
    <t xml:space="preserve">REDAK d.o.o.                  </t>
  </si>
  <si>
    <t xml:space="preserve">STUDENTSKI CENTAR SPLIT       </t>
  </si>
  <si>
    <t xml:space="preserve">TASK d.o.o.                   </t>
  </si>
  <si>
    <t xml:space="preserve">TELEMACH HRVATSKA d.o.o.      </t>
  </si>
  <si>
    <t xml:space="preserve">VODOVOD I KANALIZACIJA d.o.o. </t>
  </si>
  <si>
    <t>29524210204</t>
  </si>
  <si>
    <t>58843087891</t>
  </si>
  <si>
    <t>72830849347</t>
  </si>
  <si>
    <t>71499705255</t>
  </si>
  <si>
    <t>91040737993</t>
  </si>
  <si>
    <t>68580128211</t>
  </si>
  <si>
    <t>53556510240</t>
  </si>
  <si>
    <t>11827268330</t>
  </si>
  <si>
    <t>zaštićeni podatak</t>
  </si>
  <si>
    <t>38812451417</t>
  </si>
  <si>
    <t>29906633095</t>
  </si>
  <si>
    <t xml:space="preserve">           </t>
  </si>
  <si>
    <t>85821130368</t>
  </si>
  <si>
    <t>78755598868</t>
  </si>
  <si>
    <t>45611726025</t>
  </si>
  <si>
    <t>63073332379</t>
  </si>
  <si>
    <t>87311810356</t>
  </si>
  <si>
    <t>44537034108</t>
  </si>
  <si>
    <t>11815662330</t>
  </si>
  <si>
    <t>97244287460</t>
  </si>
  <si>
    <t>59964152545</t>
  </si>
  <si>
    <t>03380490457</t>
  </si>
  <si>
    <t>52508873833</t>
  </si>
  <si>
    <t>29507221619</t>
  </si>
  <si>
    <t>15827489266</t>
  </si>
  <si>
    <t>76120956111</t>
  </si>
  <si>
    <t>95549017341</t>
  </si>
  <si>
    <t>25975412650</t>
  </si>
  <si>
    <t>17543572349</t>
  </si>
  <si>
    <t>70133616033</t>
  </si>
  <si>
    <t>56826138353</t>
  </si>
  <si>
    <t xml:space="preserve">Zagreb                        </t>
  </si>
  <si>
    <t>3231 - Usluge telefona, pošte i prijevoza</t>
  </si>
  <si>
    <t>3221 - Uredski materijal i ostali materijalni rashodi</t>
  </si>
  <si>
    <t xml:space="preserve">Split                         </t>
  </si>
  <si>
    <t>3293 - Reprezentacija</t>
  </si>
  <si>
    <t>3211 - Službena putovanja</t>
  </si>
  <si>
    <t>3238 - Računalne usluge</t>
  </si>
  <si>
    <t xml:space="preserve">ZAGREB                        </t>
  </si>
  <si>
    <t xml:space="preserve">Sesvete 133                   </t>
  </si>
  <si>
    <t>3239 - Ostale usluge</t>
  </si>
  <si>
    <t>3235 - Zakupnine i najamnine</t>
  </si>
  <si>
    <t>3234 - Komunalne usluge</t>
  </si>
  <si>
    <t xml:space="preserve">Kaštel Kambelovac             </t>
  </si>
  <si>
    <t>3241 - Naknade troškova osobama izvan radnog odnosa</t>
  </si>
  <si>
    <t>3232 - Usluge tekućeg i investicijskog održavanja</t>
  </si>
  <si>
    <t>3237 - Intelektualne i osobne usluge</t>
  </si>
  <si>
    <t>3295 - Pristojbe i naknade</t>
  </si>
  <si>
    <t xml:space="preserve">SPLIT                         </t>
  </si>
  <si>
    <t>3223 - Energija</t>
  </si>
  <si>
    <t>3213 - Stručno usavršavanje zaposlenika</t>
  </si>
  <si>
    <t>4225 - Instrumenti, uređaji i strojevi</t>
  </si>
  <si>
    <t>4221 - Uredska oprema i namještaj</t>
  </si>
  <si>
    <t>3431 - Bankarske usluge i usluge platnog prometa</t>
  </si>
  <si>
    <t>4227 - Uređaji, strojevi i oprema za ostale namjene</t>
  </si>
  <si>
    <t>3233 - Usluge promidžbe i informiranja</t>
  </si>
  <si>
    <t xml:space="preserve">Varaždin                      </t>
  </si>
  <si>
    <t>INFORMACIJA O TROŠENJU SREDSTAVA ZA 07/2024</t>
  </si>
  <si>
    <t>TORIĆ NENO</t>
  </si>
  <si>
    <t>BRAOVIĆ PLAVŠA</t>
  </si>
  <si>
    <t>BENDIĆ DOMAGOJ</t>
  </si>
  <si>
    <t>PROKIĆ ENA</t>
  </si>
  <si>
    <t>PEROŠ BERNARDIN</t>
  </si>
  <si>
    <t>GOTOVAC BLAŽ</t>
  </si>
  <si>
    <t>BONACCI OGNJEN</t>
  </si>
  <si>
    <t>BARTULOVIĆ BRUNO</t>
  </si>
  <si>
    <t>MAROVIĆ PAVAO</t>
  </si>
  <si>
    <t>RADNIĆ JURE</t>
  </si>
  <si>
    <t>MARGETA JURE</t>
  </si>
  <si>
    <t>ROJE BONACCI TANJA</t>
  </si>
  <si>
    <t>BABIĆ IVO</t>
  </si>
  <si>
    <t xml:space="preserve">ARHITEKTONSKI FAKULTET ZG     </t>
  </si>
  <si>
    <t>42061107444</t>
  </si>
  <si>
    <t>3721 - Naknade građanima i kućanstvima u novcu</t>
  </si>
  <si>
    <t xml:space="preserve">ATELJE LIPOVAC                </t>
  </si>
  <si>
    <t xml:space="preserve">BAR d.o.o.                    </t>
  </si>
  <si>
    <t>82698464257</t>
  </si>
  <si>
    <t xml:space="preserve">Valpovo                       </t>
  </si>
  <si>
    <t xml:space="preserve">BERTA d.o.o.                  </t>
  </si>
  <si>
    <t>19908625497</t>
  </si>
  <si>
    <t xml:space="preserve">BLIC d.o.o.                   </t>
  </si>
  <si>
    <t>10616624580</t>
  </si>
  <si>
    <t xml:space="preserve">CIAN d.o.o.                   </t>
  </si>
  <si>
    <t>04201603871</t>
  </si>
  <si>
    <t xml:space="preserve">Croatia Poliklinika           </t>
  </si>
  <si>
    <t>80848401890</t>
  </si>
  <si>
    <t>3236 - Zdravstvene i veterinarske usluge</t>
  </si>
  <si>
    <t xml:space="preserve">DTU Sustain                   </t>
  </si>
  <si>
    <t xml:space="preserve">Kongens Lyngby                </t>
  </si>
  <si>
    <t xml:space="preserve">ELECTRONIC SECURITY d.o.o.    </t>
  </si>
  <si>
    <t>03489581187</t>
  </si>
  <si>
    <t xml:space="preserve">Epulor d.o.o.                 </t>
  </si>
  <si>
    <t>28567668657</t>
  </si>
  <si>
    <t>GRANA, obrt za usluge, vl. Mar</t>
  </si>
  <si>
    <t xml:space="preserve">HGSPOT Grupa d.o.o.           </t>
  </si>
  <si>
    <t>65553879500</t>
  </si>
  <si>
    <t xml:space="preserve">HIGRA D.O.O.                  </t>
  </si>
  <si>
    <t>50774825538</t>
  </si>
  <si>
    <t xml:space="preserve">HRVATSKA KOMORA ARHITEKATA    </t>
  </si>
  <si>
    <t>85986018932</t>
  </si>
  <si>
    <t>3294 - Članarine i norme</t>
  </si>
  <si>
    <t>HRVATSKA KOMORA INŽENJERA GRAĐ</t>
  </si>
  <si>
    <t>65080653676</t>
  </si>
  <si>
    <t xml:space="preserve">HT-HRVATSKI TELEKOM d.d.      </t>
  </si>
  <si>
    <t>81793146560</t>
  </si>
  <si>
    <t xml:space="preserve">INA d.d.                      </t>
  </si>
  <si>
    <t>27759560625</t>
  </si>
  <si>
    <t xml:space="preserve">ING ATEST d.o.o.              </t>
  </si>
  <si>
    <t>21777333810</t>
  </si>
  <si>
    <t xml:space="preserve">INSTAR CENTER d.o.o.          </t>
  </si>
  <si>
    <t>64308723629</t>
  </si>
  <si>
    <t xml:space="preserve">VELIKA GORICA                 </t>
  </si>
  <si>
    <t xml:space="preserve">KOBUS d.o.o.                  </t>
  </si>
  <si>
    <t>28437707749</t>
  </si>
  <si>
    <t xml:space="preserve">KOPIRING D.O.O.               </t>
  </si>
  <si>
    <t>05056683188</t>
  </si>
  <si>
    <t xml:space="preserve">KVAM SISTEM d.o.o.            </t>
  </si>
  <si>
    <t>54392975253</t>
  </si>
  <si>
    <t>4262 - Ulaganja u računalne programe</t>
  </si>
  <si>
    <t xml:space="preserve">Libristo Media s.r.o.         </t>
  </si>
  <si>
    <t xml:space="preserve">Vsetin                        </t>
  </si>
  <si>
    <t>4241 - Knjige</t>
  </si>
  <si>
    <t xml:space="preserve">METIOR LAB d.o.o.             </t>
  </si>
  <si>
    <t>00763296273</t>
  </si>
  <si>
    <t xml:space="preserve">NARODNE NOVINE                </t>
  </si>
  <si>
    <t>64546066176</t>
  </si>
  <si>
    <t xml:space="preserve">OŠTRIĆ O.K. d.o.o.            </t>
  </si>
  <si>
    <t>73768929782</t>
  </si>
  <si>
    <t xml:space="preserve">Kaštel Sućurac                </t>
  </si>
  <si>
    <t>3433 - Zatezne kamate</t>
  </si>
  <si>
    <t xml:space="preserve">ROBERT S d.o.o.               </t>
  </si>
  <si>
    <t>93273914480</t>
  </si>
  <si>
    <t xml:space="preserve">Rošada d.o.o.                 </t>
  </si>
  <si>
    <t>23274134996</t>
  </si>
  <si>
    <t>43779098955</t>
  </si>
  <si>
    <t xml:space="preserve">SEMKO d.o.o.                  </t>
  </si>
  <si>
    <t>82361710098</t>
  </si>
  <si>
    <t xml:space="preserve">SUBITO                        </t>
  </si>
  <si>
    <t xml:space="preserve">TOVEDO d.o.o.                 </t>
  </si>
  <si>
    <t>58747941387</t>
  </si>
  <si>
    <t xml:space="preserve">TRADICIJA RUS j.d.o.o.        </t>
  </si>
  <si>
    <t>23822367322</t>
  </si>
  <si>
    <t xml:space="preserve">ŽRNOVNICA                     </t>
  </si>
  <si>
    <t xml:space="preserve">UDRUGA HRVATSKIH GRAĐ.FAK.    </t>
  </si>
  <si>
    <t>43098646619</t>
  </si>
  <si>
    <t xml:space="preserve">UPI 2M PLUS d.o.o.            </t>
  </si>
  <si>
    <t>94443043935</t>
  </si>
  <si>
    <t xml:space="preserve">VELCON PROJEKT d.o.o.         </t>
  </si>
  <si>
    <t>56426320548</t>
  </si>
  <si>
    <t>PARKLIO d.o.o.</t>
  </si>
  <si>
    <t>TRON d.o.o.</t>
  </si>
  <si>
    <t xml:space="preserve">SCRIPTURIENT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</si>
</sst>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6"/>
      <color rgb="FFFFFFFF"/>
      <name val="Arial"/>
      <family val="2"/>
      <charset val="238"/>
    </font>
    <font>
      <b/>
      <sz val="16"/>
      <color rgb="FF000000"/>
      <name val="Tahoma"/>
      <family val="2"/>
      <charset val="238"/>
    </font>
    <font>
      <b/>
      <sz val="7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8"/>
      <color rgb="FFFFFFFF"/>
      <name val="Tahoma"/>
      <family val="2"/>
      <charset val="238"/>
    </font>
    <font>
      <sz val="7"/>
      <color rgb="FF00000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indexed="7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1" fillId="3" borderId="0">
      <alignment horizontal="left" vertical="center"/>
    </xf>
    <xf numFmtId="0" fontId="2" fillId="0" borderId="0">
      <alignment horizontal="left" vertical="center"/>
    </xf>
    <xf numFmtId="0" fontId="3" fillId="0" borderId="0">
      <alignment horizontal="left" vertical="top"/>
    </xf>
    <xf numFmtId="0" fontId="4" fillId="0" borderId="0">
      <alignment horizontal="left" vertical="top"/>
    </xf>
    <xf numFmtId="0" fontId="3" fillId="4" borderId="0">
      <alignment horizontal="right" vertical="center"/>
    </xf>
    <xf numFmtId="0" fontId="3" fillId="4" borderId="0">
      <alignment horizontal="left" vertical="center"/>
    </xf>
    <xf numFmtId="0" fontId="3" fillId="4" borderId="0">
      <alignment horizontal="left" vertical="center"/>
    </xf>
    <xf numFmtId="0" fontId="3" fillId="4" borderId="0">
      <alignment horizontal="left" vertical="center"/>
    </xf>
    <xf numFmtId="0" fontId="3" fillId="4" borderId="0">
      <alignment horizontal="left" vertical="center"/>
    </xf>
    <xf numFmtId="0" fontId="5" fillId="0" borderId="0">
      <alignment horizontal="left"/>
    </xf>
    <xf numFmtId="0" fontId="5" fillId="0" borderId="0">
      <alignment horizontal="right"/>
    </xf>
    <xf numFmtId="0" fontId="6" fillId="0" borderId="0">
      <alignment horizontal="left"/>
    </xf>
    <xf numFmtId="0" fontId="4" fillId="0" borderId="0">
      <alignment horizontal="left"/>
    </xf>
    <xf numFmtId="0" fontId="7" fillId="5" borderId="0">
      <alignment horizontal="left"/>
    </xf>
    <xf numFmtId="0" fontId="8" fillId="0" borderId="0">
      <alignment horizontal="righ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right" vertical="top"/>
    </xf>
    <xf numFmtId="0" fontId="3" fillId="0" borderId="0">
      <alignment horizontal="left" vertical="top"/>
    </xf>
    <xf numFmtId="0" fontId="3" fillId="0" borderId="0">
      <alignment horizontal="right" vertical="top"/>
    </xf>
    <xf numFmtId="0" fontId="3" fillId="0" borderId="0">
      <alignment horizontal="left" vertical="top"/>
    </xf>
    <xf numFmtId="0" fontId="3" fillId="0" borderId="0">
      <alignment horizontal="left"/>
    </xf>
    <xf numFmtId="0" fontId="5" fillId="0" borderId="0">
      <alignment horizontal="left" vertical="top"/>
    </xf>
    <xf numFmtId="0" fontId="4" fillId="0" borderId="0">
      <alignment horizontal="left" vertical="top"/>
    </xf>
    <xf numFmtId="0" fontId="3" fillId="0" borderId="0">
      <alignment horizontal="left" vertical="center"/>
    </xf>
    <xf numFmtId="0" fontId="5" fillId="0" borderId="0">
      <alignment horizontal="left" vertical="center"/>
    </xf>
    <xf numFmtId="0" fontId="4" fillId="0" borderId="0">
      <alignment horizontal="left"/>
    </xf>
    <xf numFmtId="0" fontId="3" fillId="0" borderId="0">
      <alignment horizontal="right" vertical="top"/>
    </xf>
    <xf numFmtId="0" fontId="4" fillId="0" borderId="0">
      <alignment horizontal="left" vertical="top"/>
    </xf>
    <xf numFmtId="0" fontId="10" fillId="0" borderId="0">
      <alignment vertical="top"/>
    </xf>
  </cellStyleXfs>
  <cellXfs count="46">
    <xf numFmtId="0" fontId="0" fillId="0" borderId="0" xfId="0"/>
    <xf numFmtId="0" fontId="0" fillId="0" borderId="0" xfId="0"/>
    <xf numFmtId="4" fontId="0" fillId="0" borderId="0" xfId="0" applyNumberFormat="1"/>
    <xf numFmtId="0" fontId="0" fillId="6" borderId="1" xfId="0" applyFont="1" applyFill="1" applyBorder="1" applyAlignment="1">
      <alignment horizontal="center" vertical="center"/>
    </xf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>
      <alignment horizontal="left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left" vertical="center" wrapText="1"/>
    </xf>
    <xf numFmtId="0" fontId="0" fillId="0" borderId="1" xfId="0" applyFont="1" applyBorder="1"/>
    <xf numFmtId="4" fontId="0" fillId="2" borderId="1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/>
    </xf>
    <xf numFmtId="4" fontId="0" fillId="2" borderId="4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4" fontId="11" fillId="6" borderId="1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4" fontId="9" fillId="2" borderId="8" xfId="0" applyNumberFormat="1" applyFont="1" applyFill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top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left"/>
    </xf>
    <xf numFmtId="0" fontId="9" fillId="0" borderId="6" xfId="0" applyFont="1" applyBorder="1"/>
    <xf numFmtId="4" fontId="9" fillId="2" borderId="7" xfId="0" applyNumberFormat="1" applyFont="1" applyFill="1" applyBorder="1"/>
    <xf numFmtId="4" fontId="14" fillId="7" borderId="1" xfId="0" applyNumberFormat="1" applyFont="1" applyFill="1" applyBorder="1" applyAlignment="1">
      <alignment horizontal="right" vertical="top"/>
    </xf>
    <xf numFmtId="4" fontId="13" fillId="8" borderId="1" xfId="0" applyNumberFormat="1" applyFont="1" applyFill="1" applyBorder="1" applyAlignment="1">
      <alignment horizontal="right" vertical="top"/>
    </xf>
    <xf numFmtId="4" fontId="12" fillId="2" borderId="1" xfId="0" applyNumberFormat="1" applyFont="1" applyFill="1" applyBorder="1" applyAlignment="1">
      <alignment horizontal="right" vertical="center" wrapText="1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4" fontId="0" fillId="0" borderId="0" xfId="0" applyNumberFormat="1" applyFont="1" applyBorder="1"/>
    <xf numFmtId="0" fontId="15" fillId="0" borderId="1" xfId="0" applyNumberFormat="1" applyFont="1" applyBorder="1" applyAlignment="1" applyProtection="1">
      <alignment horizontal="left" vertical="center"/>
      <protection locked="0"/>
    </xf>
    <xf numFmtId="4" fontId="15" fillId="0" borderId="1" xfId="0" applyNumberFormat="1" applyFont="1" applyBorder="1" applyAlignment="1" applyProtection="1">
      <alignment horizontal="right" vertical="center"/>
      <protection locked="0"/>
    </xf>
    <xf numFmtId="4" fontId="9" fillId="0" borderId="1" xfId="0" applyNumberFormat="1" applyFont="1" applyBorder="1"/>
    <xf numFmtId="0" fontId="12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6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</cellXfs>
  <cellStyles count="31">
    <cellStyle name="Normal" xfId="0" builtinId="0"/>
    <cellStyle name="Normal 2" xfId="30"/>
    <cellStyle name="S0" xfId="1"/>
    <cellStyle name="S1" xfId="2"/>
    <cellStyle name="S10" xfId="11"/>
    <cellStyle name="S11" xfId="12"/>
    <cellStyle name="S12" xfId="13"/>
    <cellStyle name="S13" xfId="14"/>
    <cellStyle name="S14" xfId="15"/>
    <cellStyle name="S15" xfId="16"/>
    <cellStyle name="S16" xfId="17"/>
    <cellStyle name="S17" xfId="18"/>
    <cellStyle name="S18" xfId="19"/>
    <cellStyle name="S19" xfId="20"/>
    <cellStyle name="S2" xfId="3"/>
    <cellStyle name="S20" xfId="21"/>
    <cellStyle name="S21" xfId="22"/>
    <cellStyle name="S22" xfId="23"/>
    <cellStyle name="S23" xfId="24"/>
    <cellStyle name="S24" xfId="25"/>
    <cellStyle name="S25" xfId="26"/>
    <cellStyle name="S26" xfId="27"/>
    <cellStyle name="S27" xfId="28"/>
    <cellStyle name="S28" xfId="29"/>
    <cellStyle name="S3" xfId="4"/>
    <cellStyle name="S4" xfId="5"/>
    <cellStyle name="S5" xfId="6"/>
    <cellStyle name="S6" xfId="7"/>
    <cellStyle name="S7" xfId="8"/>
    <cellStyle name="S8" xfId="9"/>
    <cellStyle name="S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workbookViewId="0">
      <pane ySplit="7" topLeftCell="A26" activePane="bottomLeft" state="frozen"/>
      <selection pane="bottomLeft" activeCell="A79" sqref="A79"/>
    </sheetView>
  </sheetViews>
  <sheetFormatPr defaultRowHeight="15" x14ac:dyDescent="0.25"/>
  <cols>
    <col min="1" max="1" width="39.42578125" style="4" customWidth="1"/>
    <col min="2" max="2" width="14.28515625" style="4" customWidth="1"/>
    <col min="3" max="3" width="16.7109375" style="6" customWidth="1"/>
    <col min="4" max="4" width="13.85546875" style="5" customWidth="1"/>
    <col min="5" max="5" width="68.42578125" style="4" customWidth="1"/>
  </cols>
  <sheetData>
    <row r="1" spans="1:7" x14ac:dyDescent="0.25">
      <c r="F1" s="4"/>
      <c r="G1" s="4"/>
    </row>
    <row r="2" spans="1:7" x14ac:dyDescent="0.25">
      <c r="A2" s="4" t="s">
        <v>11</v>
      </c>
      <c r="F2" s="4"/>
      <c r="G2" s="4"/>
    </row>
    <row r="3" spans="1:7" x14ac:dyDescent="0.25">
      <c r="A3" s="4" t="s">
        <v>12</v>
      </c>
      <c r="F3" s="4"/>
      <c r="G3" s="4"/>
    </row>
    <row r="4" spans="1:7" x14ac:dyDescent="0.25">
      <c r="F4" s="4"/>
      <c r="G4" s="4"/>
    </row>
    <row r="5" spans="1:7" ht="20.25" customHeight="1" x14ac:dyDescent="0.25">
      <c r="A5" s="36" t="s">
        <v>109</v>
      </c>
      <c r="B5" s="36"/>
      <c r="C5" s="36"/>
      <c r="D5" s="36"/>
      <c r="E5" s="36"/>
      <c r="F5" s="36"/>
      <c r="G5" s="36"/>
    </row>
    <row r="6" spans="1:7" x14ac:dyDescent="0.25">
      <c r="F6" s="4"/>
      <c r="G6" s="4"/>
    </row>
    <row r="7" spans="1:7" ht="48.75" customHeight="1" x14ac:dyDescent="0.25">
      <c r="A7" s="15" t="s">
        <v>1</v>
      </c>
      <c r="B7" s="16" t="s">
        <v>2</v>
      </c>
      <c r="C7" s="17" t="s">
        <v>3</v>
      </c>
      <c r="D7" s="18" t="s">
        <v>0</v>
      </c>
      <c r="E7" s="19" t="s">
        <v>4</v>
      </c>
      <c r="F7" s="4"/>
      <c r="G7" s="4"/>
    </row>
    <row r="8" spans="1:7" s="1" customFormat="1" ht="19.5" customHeight="1" x14ac:dyDescent="0.25">
      <c r="A8" s="32" t="s">
        <v>22</v>
      </c>
      <c r="B8" s="32" t="s">
        <v>52</v>
      </c>
      <c r="C8" s="32" t="s">
        <v>83</v>
      </c>
      <c r="D8" s="33">
        <v>39.75</v>
      </c>
      <c r="E8" s="32" t="s">
        <v>84</v>
      </c>
      <c r="F8" s="4"/>
      <c r="G8" s="4"/>
    </row>
    <row r="9" spans="1:7" s="1" customFormat="1" ht="19.5" customHeight="1" x14ac:dyDescent="0.25">
      <c r="A9" s="32" t="s">
        <v>23</v>
      </c>
      <c r="B9" s="32" t="s">
        <v>53</v>
      </c>
      <c r="C9" s="32" t="s">
        <v>83</v>
      </c>
      <c r="D9" s="33">
        <v>58.5</v>
      </c>
      <c r="E9" s="32" t="s">
        <v>85</v>
      </c>
      <c r="F9" s="4"/>
      <c r="G9" s="4"/>
    </row>
    <row r="10" spans="1:7" s="1" customFormat="1" ht="19.5" customHeight="1" x14ac:dyDescent="0.25">
      <c r="A10" s="32" t="s">
        <v>24</v>
      </c>
      <c r="B10" s="32" t="s">
        <v>54</v>
      </c>
      <c r="C10" s="32" t="s">
        <v>83</v>
      </c>
      <c r="D10" s="33">
        <v>2489.5100000000002</v>
      </c>
      <c r="E10" s="32" t="s">
        <v>89</v>
      </c>
      <c r="F10" s="4"/>
      <c r="G10" s="4"/>
    </row>
    <row r="11" spans="1:7" s="1" customFormat="1" ht="19.5" customHeight="1" x14ac:dyDescent="0.25">
      <c r="A11" s="32" t="s">
        <v>123</v>
      </c>
      <c r="B11" s="32" t="s">
        <v>124</v>
      </c>
      <c r="C11" s="32" t="s">
        <v>83</v>
      </c>
      <c r="D11" s="33">
        <v>1327.31</v>
      </c>
      <c r="E11" s="32" t="s">
        <v>125</v>
      </c>
      <c r="F11" s="4"/>
      <c r="G11" s="4"/>
    </row>
    <row r="12" spans="1:7" s="1" customFormat="1" ht="19.5" customHeight="1" x14ac:dyDescent="0.25">
      <c r="A12" s="32" t="s">
        <v>126</v>
      </c>
      <c r="B12" s="32" t="s">
        <v>60</v>
      </c>
      <c r="C12" s="32" t="s">
        <v>60</v>
      </c>
      <c r="D12" s="33">
        <v>6569.77</v>
      </c>
      <c r="E12" s="32" t="s">
        <v>89</v>
      </c>
      <c r="F12" s="4"/>
      <c r="G12" s="4"/>
    </row>
    <row r="13" spans="1:7" s="1" customFormat="1" ht="19.5" customHeight="1" x14ac:dyDescent="0.25">
      <c r="A13" s="32" t="s">
        <v>25</v>
      </c>
      <c r="B13" s="32" t="s">
        <v>55</v>
      </c>
      <c r="C13" s="32" t="s">
        <v>83</v>
      </c>
      <c r="D13" s="33">
        <v>999</v>
      </c>
      <c r="E13" s="32" t="s">
        <v>88</v>
      </c>
      <c r="F13" s="4"/>
      <c r="G13" s="4"/>
    </row>
    <row r="14" spans="1:7" s="1" customFormat="1" ht="19.5" customHeight="1" x14ac:dyDescent="0.25">
      <c r="A14" s="32" t="s">
        <v>127</v>
      </c>
      <c r="B14" s="32" t="s">
        <v>128</v>
      </c>
      <c r="C14" s="32" t="s">
        <v>129</v>
      </c>
      <c r="D14" s="33">
        <v>69.2</v>
      </c>
      <c r="E14" s="32" t="s">
        <v>85</v>
      </c>
      <c r="F14" s="4"/>
      <c r="G14" s="4"/>
    </row>
    <row r="15" spans="1:7" s="1" customFormat="1" ht="19.5" customHeight="1" x14ac:dyDescent="0.25">
      <c r="A15" s="32" t="s">
        <v>26</v>
      </c>
      <c r="B15" s="32" t="s">
        <v>56</v>
      </c>
      <c r="C15" s="32" t="s">
        <v>90</v>
      </c>
      <c r="D15" s="33">
        <v>783.58</v>
      </c>
      <c r="E15" s="32" t="s">
        <v>85</v>
      </c>
      <c r="F15" s="4"/>
      <c r="G15" s="4"/>
    </row>
    <row r="16" spans="1:7" s="1" customFormat="1" ht="19.5" customHeight="1" x14ac:dyDescent="0.25">
      <c r="A16" s="32" t="s">
        <v>130</v>
      </c>
      <c r="B16" s="32" t="s">
        <v>131</v>
      </c>
      <c r="C16" s="32" t="s">
        <v>86</v>
      </c>
      <c r="D16" s="33">
        <v>562.5</v>
      </c>
      <c r="E16" s="32" t="s">
        <v>84</v>
      </c>
      <c r="F16" s="4"/>
      <c r="G16" s="4"/>
    </row>
    <row r="17" spans="1:7" s="1" customFormat="1" ht="19.5" customHeight="1" x14ac:dyDescent="0.25">
      <c r="A17" s="32" t="s">
        <v>27</v>
      </c>
      <c r="B17" s="32" t="s">
        <v>57</v>
      </c>
      <c r="C17" s="32" t="s">
        <v>91</v>
      </c>
      <c r="D17" s="33">
        <v>33.18</v>
      </c>
      <c r="E17" s="32" t="s">
        <v>92</v>
      </c>
      <c r="F17" s="4"/>
      <c r="G17" s="4"/>
    </row>
    <row r="18" spans="1:7" s="1" customFormat="1" ht="19.5" customHeight="1" x14ac:dyDescent="0.25">
      <c r="A18" s="32" t="s">
        <v>132</v>
      </c>
      <c r="B18" s="32" t="s">
        <v>133</v>
      </c>
      <c r="C18" s="32" t="s">
        <v>86</v>
      </c>
      <c r="D18" s="33">
        <v>760.67</v>
      </c>
      <c r="E18" s="32" t="s">
        <v>92</v>
      </c>
      <c r="F18" s="4"/>
      <c r="G18" s="4"/>
    </row>
    <row r="19" spans="1:7" ht="19.5" customHeight="1" x14ac:dyDescent="0.25">
      <c r="A19" s="32" t="s">
        <v>28</v>
      </c>
      <c r="B19" s="32" t="s">
        <v>58</v>
      </c>
      <c r="C19" s="32" t="s">
        <v>86</v>
      </c>
      <c r="D19" s="33">
        <v>216</v>
      </c>
      <c r="E19" s="32" t="s">
        <v>94</v>
      </c>
      <c r="F19" s="4"/>
      <c r="G19" s="4"/>
    </row>
    <row r="20" spans="1:7" s="1" customFormat="1" ht="19.5" customHeight="1" x14ac:dyDescent="0.25">
      <c r="A20" s="32" t="s">
        <v>28</v>
      </c>
      <c r="B20" s="32" t="s">
        <v>58</v>
      </c>
      <c r="C20" s="32" t="s">
        <v>86</v>
      </c>
      <c r="D20" s="33">
        <v>40</v>
      </c>
      <c r="E20" s="32" t="s">
        <v>93</v>
      </c>
      <c r="F20" s="4"/>
      <c r="G20" s="4"/>
    </row>
    <row r="21" spans="1:7" s="1" customFormat="1" ht="19.5" customHeight="1" x14ac:dyDescent="0.25">
      <c r="A21" s="32"/>
      <c r="B21" s="32"/>
      <c r="C21" s="32" t="s">
        <v>19</v>
      </c>
      <c r="D21" s="33">
        <f>SUM(D19:D20)</f>
        <v>256</v>
      </c>
      <c r="E21" s="32"/>
      <c r="F21" s="4"/>
      <c r="G21" s="4"/>
    </row>
    <row r="22" spans="1:7" s="1" customFormat="1" ht="19.5" customHeight="1" x14ac:dyDescent="0.25">
      <c r="A22" s="32" t="s">
        <v>29</v>
      </c>
      <c r="B22" s="32" t="s">
        <v>59</v>
      </c>
      <c r="C22" s="32" t="s">
        <v>95</v>
      </c>
      <c r="D22" s="33">
        <v>25</v>
      </c>
      <c r="E22" s="32" t="s">
        <v>89</v>
      </c>
      <c r="F22" s="4"/>
      <c r="G22" s="4"/>
    </row>
    <row r="23" spans="1:7" s="1" customFormat="1" ht="19.5" customHeight="1" x14ac:dyDescent="0.25">
      <c r="A23" s="32" t="s">
        <v>134</v>
      </c>
      <c r="B23" s="32" t="s">
        <v>135</v>
      </c>
      <c r="C23" s="32" t="s">
        <v>86</v>
      </c>
      <c r="D23" s="33">
        <v>286.19</v>
      </c>
      <c r="E23" s="32" t="s">
        <v>94</v>
      </c>
      <c r="F23" s="4"/>
      <c r="G23" s="4"/>
    </row>
    <row r="24" spans="1:7" s="1" customFormat="1" ht="19.5" customHeight="1" x14ac:dyDescent="0.25">
      <c r="A24" s="32" t="s">
        <v>136</v>
      </c>
      <c r="B24" s="32" t="s">
        <v>137</v>
      </c>
      <c r="C24" s="32" t="s">
        <v>83</v>
      </c>
      <c r="D24" s="33">
        <v>146</v>
      </c>
      <c r="E24" s="32" t="s">
        <v>138</v>
      </c>
      <c r="F24" s="4"/>
      <c r="G24" s="4"/>
    </row>
    <row r="25" spans="1:7" ht="19.5" customHeight="1" x14ac:dyDescent="0.25">
      <c r="A25" s="32" t="s">
        <v>30</v>
      </c>
      <c r="B25" s="32" t="s">
        <v>61</v>
      </c>
      <c r="C25" s="32" t="s">
        <v>86</v>
      </c>
      <c r="D25" s="33">
        <v>498.61</v>
      </c>
      <c r="E25" s="32" t="s">
        <v>94</v>
      </c>
      <c r="F25" s="4"/>
      <c r="G25" s="4"/>
    </row>
    <row r="26" spans="1:7" s="1" customFormat="1" ht="19.5" customHeight="1" x14ac:dyDescent="0.25">
      <c r="A26" s="32" t="s">
        <v>31</v>
      </c>
      <c r="B26" s="32" t="s">
        <v>62</v>
      </c>
      <c r="C26" s="32" t="s">
        <v>86</v>
      </c>
      <c r="D26" s="33">
        <v>662.5</v>
      </c>
      <c r="E26" s="32" t="s">
        <v>98</v>
      </c>
      <c r="F26" s="4"/>
      <c r="G26" s="4"/>
    </row>
    <row r="27" spans="1:7" s="1" customFormat="1" ht="19.5" customHeight="1" x14ac:dyDescent="0.25">
      <c r="A27" s="32" t="s">
        <v>32</v>
      </c>
      <c r="B27" s="32" t="s">
        <v>63</v>
      </c>
      <c r="C27" s="32"/>
      <c r="D27" s="33">
        <v>504</v>
      </c>
      <c r="E27" s="32" t="s">
        <v>99</v>
      </c>
      <c r="F27" s="4"/>
      <c r="G27" s="4"/>
    </row>
    <row r="28" spans="1:7" s="1" customFormat="1" ht="19.5" customHeight="1" x14ac:dyDescent="0.25">
      <c r="A28" s="32" t="s">
        <v>139</v>
      </c>
      <c r="B28" s="32" t="s">
        <v>63</v>
      </c>
      <c r="C28" s="32" t="s">
        <v>140</v>
      </c>
      <c r="D28" s="33">
        <v>268.08</v>
      </c>
      <c r="E28" s="32" t="s">
        <v>102</v>
      </c>
      <c r="F28" s="4"/>
      <c r="G28" s="4"/>
    </row>
    <row r="29" spans="1:7" s="1" customFormat="1" ht="19.5" customHeight="1" x14ac:dyDescent="0.25">
      <c r="A29" s="32" t="s">
        <v>141</v>
      </c>
      <c r="B29" s="32" t="s">
        <v>142</v>
      </c>
      <c r="C29" s="32" t="s">
        <v>86</v>
      </c>
      <c r="D29" s="33">
        <v>3417.62</v>
      </c>
      <c r="E29" s="32" t="s">
        <v>97</v>
      </c>
      <c r="F29" s="4"/>
      <c r="G29" s="4"/>
    </row>
    <row r="30" spans="1:7" s="1" customFormat="1" ht="19.5" customHeight="1" x14ac:dyDescent="0.25">
      <c r="A30" s="32" t="s">
        <v>143</v>
      </c>
      <c r="B30" s="32" t="s">
        <v>144</v>
      </c>
      <c r="C30" s="32" t="s">
        <v>86</v>
      </c>
      <c r="D30" s="33">
        <v>77.5</v>
      </c>
      <c r="E30" s="32" t="s">
        <v>92</v>
      </c>
      <c r="F30" s="4"/>
      <c r="G30" s="4"/>
    </row>
    <row r="31" spans="1:7" s="1" customFormat="1" ht="19.5" customHeight="1" x14ac:dyDescent="0.25">
      <c r="A31" s="32" t="s">
        <v>33</v>
      </c>
      <c r="B31" s="32" t="s">
        <v>64</v>
      </c>
      <c r="C31" s="32" t="s">
        <v>83</v>
      </c>
      <c r="D31" s="33">
        <v>2.66</v>
      </c>
      <c r="E31" s="32" t="s">
        <v>89</v>
      </c>
      <c r="F31" s="4"/>
      <c r="G31" s="4"/>
    </row>
    <row r="32" spans="1:7" s="1" customFormat="1" ht="19.5" customHeight="1" x14ac:dyDescent="0.25">
      <c r="A32" s="32" t="s">
        <v>34</v>
      </c>
      <c r="B32" s="32" t="s">
        <v>65</v>
      </c>
      <c r="C32" s="32" t="s">
        <v>86</v>
      </c>
      <c r="D32" s="33">
        <v>635.30999999999995</v>
      </c>
      <c r="E32" s="32" t="s">
        <v>94</v>
      </c>
      <c r="F32" s="4"/>
      <c r="G32" s="4"/>
    </row>
    <row r="33" spans="1:7" s="1" customFormat="1" ht="19.5" customHeight="1" x14ac:dyDescent="0.25">
      <c r="A33" s="32" t="s">
        <v>34</v>
      </c>
      <c r="B33" s="32" t="s">
        <v>65</v>
      </c>
      <c r="C33" s="32" t="s">
        <v>86</v>
      </c>
      <c r="D33" s="33">
        <v>925</v>
      </c>
      <c r="E33" s="32" t="s">
        <v>93</v>
      </c>
      <c r="F33" s="4"/>
      <c r="G33" s="4"/>
    </row>
    <row r="34" spans="1:7" s="1" customFormat="1" ht="19.5" customHeight="1" x14ac:dyDescent="0.25">
      <c r="A34" s="32"/>
      <c r="B34" s="32"/>
      <c r="C34" s="32" t="s">
        <v>19</v>
      </c>
      <c r="D34" s="33">
        <f>SUM(D32:D33)</f>
        <v>1560.31</v>
      </c>
      <c r="E34" s="32"/>
      <c r="F34" s="4"/>
      <c r="G34" s="4"/>
    </row>
    <row r="35" spans="1:7" s="1" customFormat="1" ht="19.5" customHeight="1" x14ac:dyDescent="0.25">
      <c r="A35" s="32" t="s">
        <v>145</v>
      </c>
      <c r="B35" s="32" t="s">
        <v>60</v>
      </c>
      <c r="C35" s="32" t="s">
        <v>60</v>
      </c>
      <c r="D35" s="33">
        <v>2000</v>
      </c>
      <c r="E35" s="32" t="s">
        <v>97</v>
      </c>
      <c r="F35" s="4"/>
      <c r="G35" s="4"/>
    </row>
    <row r="36" spans="1:7" s="1" customFormat="1" ht="19.5" customHeight="1" x14ac:dyDescent="0.25">
      <c r="A36" s="32" t="s">
        <v>35</v>
      </c>
      <c r="B36" s="32" t="s">
        <v>66</v>
      </c>
      <c r="C36" s="32" t="s">
        <v>100</v>
      </c>
      <c r="D36" s="33">
        <v>13.6</v>
      </c>
      <c r="E36" s="32" t="s">
        <v>85</v>
      </c>
      <c r="F36" s="4"/>
      <c r="G36" s="4"/>
    </row>
    <row r="37" spans="1:7" s="1" customFormat="1" ht="19.5" customHeight="1" x14ac:dyDescent="0.25">
      <c r="A37" s="32" t="s">
        <v>35</v>
      </c>
      <c r="B37" s="32" t="s">
        <v>66</v>
      </c>
      <c r="C37" s="32" t="s">
        <v>100</v>
      </c>
      <c r="D37" s="33">
        <v>18.8</v>
      </c>
      <c r="E37" s="32" t="s">
        <v>92</v>
      </c>
      <c r="F37" s="4"/>
      <c r="G37" s="4"/>
    </row>
    <row r="38" spans="1:7" s="1" customFormat="1" ht="19.5" customHeight="1" x14ac:dyDescent="0.25">
      <c r="A38" s="32"/>
      <c r="B38" s="32"/>
      <c r="C38" s="32" t="s">
        <v>19</v>
      </c>
      <c r="D38" s="33">
        <f>SUM(D36:D37)</f>
        <v>32.4</v>
      </c>
      <c r="E38" s="32"/>
      <c r="F38" s="4"/>
      <c r="G38" s="4"/>
    </row>
    <row r="39" spans="1:7" s="1" customFormat="1" ht="19.5" customHeight="1" x14ac:dyDescent="0.25">
      <c r="A39" s="32" t="s">
        <v>36</v>
      </c>
      <c r="B39" s="32" t="s">
        <v>67</v>
      </c>
      <c r="C39" s="32" t="s">
        <v>83</v>
      </c>
      <c r="D39" s="33">
        <v>7967.26</v>
      </c>
      <c r="E39" s="32" t="s">
        <v>101</v>
      </c>
      <c r="F39" s="4"/>
      <c r="G39" s="4"/>
    </row>
    <row r="40" spans="1:7" s="1" customFormat="1" ht="19.5" customHeight="1" x14ac:dyDescent="0.25">
      <c r="A40" s="32" t="s">
        <v>146</v>
      </c>
      <c r="B40" s="32" t="s">
        <v>147</v>
      </c>
      <c r="C40" s="32" t="s">
        <v>83</v>
      </c>
      <c r="D40" s="33">
        <v>90.93</v>
      </c>
      <c r="E40" s="32" t="s">
        <v>85</v>
      </c>
      <c r="F40" s="4"/>
      <c r="G40" s="4"/>
    </row>
    <row r="41" spans="1:7" s="1" customFormat="1" ht="19.5" customHeight="1" x14ac:dyDescent="0.25">
      <c r="A41" s="32" t="s">
        <v>146</v>
      </c>
      <c r="B41" s="32" t="s">
        <v>147</v>
      </c>
      <c r="C41" s="32" t="s">
        <v>83</v>
      </c>
      <c r="D41" s="33">
        <v>6307.43</v>
      </c>
      <c r="E41" s="32" t="s">
        <v>104</v>
      </c>
      <c r="F41" s="4"/>
      <c r="G41" s="4"/>
    </row>
    <row r="42" spans="1:7" s="1" customFormat="1" ht="19.5" customHeight="1" x14ac:dyDescent="0.25">
      <c r="A42" s="32"/>
      <c r="B42" s="32"/>
      <c r="C42" s="32" t="s">
        <v>19</v>
      </c>
      <c r="D42" s="33">
        <f>SUM(D40:D41)</f>
        <v>6398.3600000000006</v>
      </c>
      <c r="E42" s="32"/>
      <c r="F42" s="4"/>
      <c r="G42" s="4"/>
    </row>
    <row r="43" spans="1:7" s="1" customFormat="1" ht="19.5" customHeight="1" x14ac:dyDescent="0.25">
      <c r="A43" s="32" t="s">
        <v>148</v>
      </c>
      <c r="B43" s="32" t="s">
        <v>149</v>
      </c>
      <c r="C43" s="32" t="s">
        <v>100</v>
      </c>
      <c r="D43" s="33">
        <v>11560</v>
      </c>
      <c r="E43" s="32" t="s">
        <v>98</v>
      </c>
      <c r="F43" s="4"/>
      <c r="G43" s="4"/>
    </row>
    <row r="44" spans="1:7" s="1" customFormat="1" ht="19.5" customHeight="1" x14ac:dyDescent="0.25">
      <c r="A44" s="32" t="s">
        <v>37</v>
      </c>
      <c r="B44" s="32" t="s">
        <v>68</v>
      </c>
      <c r="C44" s="32" t="s">
        <v>83</v>
      </c>
      <c r="D44" s="33">
        <v>322.61</v>
      </c>
      <c r="E44" s="32" t="s">
        <v>84</v>
      </c>
      <c r="F44" s="4"/>
      <c r="G44" s="4"/>
    </row>
    <row r="45" spans="1:7" s="1" customFormat="1" ht="19.5" customHeight="1" x14ac:dyDescent="0.25">
      <c r="A45" s="32" t="s">
        <v>150</v>
      </c>
      <c r="B45" s="32" t="s">
        <v>151</v>
      </c>
      <c r="C45" s="32" t="s">
        <v>90</v>
      </c>
      <c r="D45" s="33">
        <v>240</v>
      </c>
      <c r="E45" s="32" t="s">
        <v>152</v>
      </c>
      <c r="F45" s="4"/>
      <c r="G45" s="4"/>
    </row>
    <row r="46" spans="1:7" s="1" customFormat="1" ht="19.5" customHeight="1" x14ac:dyDescent="0.25">
      <c r="A46" s="32" t="s">
        <v>153</v>
      </c>
      <c r="B46" s="32" t="s">
        <v>154</v>
      </c>
      <c r="C46" s="32" t="s">
        <v>90</v>
      </c>
      <c r="D46" s="33">
        <v>200</v>
      </c>
      <c r="E46" s="32" t="s">
        <v>152</v>
      </c>
      <c r="F46" s="4"/>
      <c r="G46" s="4"/>
    </row>
    <row r="47" spans="1:7" s="1" customFormat="1" ht="19.5" customHeight="1" x14ac:dyDescent="0.25">
      <c r="A47" s="32" t="s">
        <v>155</v>
      </c>
      <c r="B47" s="32" t="s">
        <v>156</v>
      </c>
      <c r="C47" s="32" t="s">
        <v>90</v>
      </c>
      <c r="D47" s="33">
        <v>33.18</v>
      </c>
      <c r="E47" s="32" t="s">
        <v>93</v>
      </c>
      <c r="F47" s="4"/>
      <c r="G47" s="4"/>
    </row>
    <row r="48" spans="1:7" s="1" customFormat="1" ht="19.5" customHeight="1" x14ac:dyDescent="0.25">
      <c r="A48" s="32" t="s">
        <v>157</v>
      </c>
      <c r="B48" s="32" t="s">
        <v>158</v>
      </c>
      <c r="C48" s="32" t="s">
        <v>83</v>
      </c>
      <c r="D48" s="33">
        <v>57.82</v>
      </c>
      <c r="E48" s="32" t="s">
        <v>101</v>
      </c>
      <c r="F48" s="4"/>
      <c r="G48" s="4"/>
    </row>
    <row r="49" spans="1:7" s="1" customFormat="1" ht="19.5" customHeight="1" x14ac:dyDescent="0.25">
      <c r="A49" s="32" t="s">
        <v>159</v>
      </c>
      <c r="B49" s="32" t="s">
        <v>160</v>
      </c>
      <c r="C49" s="32" t="s">
        <v>100</v>
      </c>
      <c r="D49" s="33">
        <v>3564.43</v>
      </c>
      <c r="E49" s="32" t="s">
        <v>97</v>
      </c>
      <c r="F49" s="4"/>
      <c r="G49" s="4"/>
    </row>
    <row r="50" spans="1:7" ht="19.5" customHeight="1" x14ac:dyDescent="0.25">
      <c r="A50" s="32" t="s">
        <v>161</v>
      </c>
      <c r="B50" s="32" t="s">
        <v>162</v>
      </c>
      <c r="C50" s="32" t="s">
        <v>163</v>
      </c>
      <c r="D50" s="33">
        <v>1755</v>
      </c>
      <c r="E50" s="32" t="s">
        <v>104</v>
      </c>
      <c r="F50" s="4"/>
      <c r="G50" s="4"/>
    </row>
    <row r="51" spans="1:7" s="1" customFormat="1" ht="19.5" customHeight="1" x14ac:dyDescent="0.25">
      <c r="A51" s="32" t="s">
        <v>38</v>
      </c>
      <c r="B51" s="32" t="s">
        <v>69</v>
      </c>
      <c r="C51" s="32" t="s">
        <v>86</v>
      </c>
      <c r="D51" s="33">
        <v>2227.5</v>
      </c>
      <c r="E51" s="32" t="s">
        <v>92</v>
      </c>
      <c r="F51" s="4"/>
      <c r="G51" s="4"/>
    </row>
    <row r="52" spans="1:7" s="1" customFormat="1" ht="19.5" customHeight="1" x14ac:dyDescent="0.25">
      <c r="A52" s="32" t="s">
        <v>164</v>
      </c>
      <c r="B52" s="32" t="s">
        <v>165</v>
      </c>
      <c r="C52" s="32" t="s">
        <v>86</v>
      </c>
      <c r="D52" s="33">
        <v>182</v>
      </c>
      <c r="E52" s="32" t="s">
        <v>96</v>
      </c>
      <c r="F52" s="4"/>
      <c r="G52" s="4"/>
    </row>
    <row r="53" spans="1:7" s="1" customFormat="1" ht="19.5" customHeight="1" x14ac:dyDescent="0.25">
      <c r="A53" s="32" t="s">
        <v>166</v>
      </c>
      <c r="B53" s="32" t="s">
        <v>167</v>
      </c>
      <c r="C53" s="32" t="s">
        <v>100</v>
      </c>
      <c r="D53" s="33">
        <v>344.35</v>
      </c>
      <c r="E53" s="32" t="s">
        <v>92</v>
      </c>
      <c r="F53" s="4"/>
      <c r="G53" s="4"/>
    </row>
    <row r="54" spans="1:7" s="1" customFormat="1" ht="19.5" customHeight="1" x14ac:dyDescent="0.25">
      <c r="A54" s="32" t="s">
        <v>168</v>
      </c>
      <c r="B54" s="32" t="s">
        <v>169</v>
      </c>
      <c r="C54" s="32" t="s">
        <v>83</v>
      </c>
      <c r="D54" s="33">
        <v>1690.06</v>
      </c>
      <c r="E54" s="32" t="s">
        <v>104</v>
      </c>
      <c r="F54" s="4"/>
      <c r="G54" s="4"/>
    </row>
    <row r="55" spans="1:7" s="1" customFormat="1" ht="19.5" customHeight="1" x14ac:dyDescent="0.25">
      <c r="A55" s="32" t="s">
        <v>39</v>
      </c>
      <c r="B55" s="32" t="s">
        <v>70</v>
      </c>
      <c r="C55" s="32" t="s">
        <v>86</v>
      </c>
      <c r="D55" s="33">
        <v>10825</v>
      </c>
      <c r="E55" s="32" t="s">
        <v>89</v>
      </c>
      <c r="F55" s="4"/>
      <c r="G55" s="4"/>
    </row>
    <row r="56" spans="1:7" s="1" customFormat="1" ht="19.5" customHeight="1" x14ac:dyDescent="0.25">
      <c r="A56" s="32" t="s">
        <v>39</v>
      </c>
      <c r="B56" s="32" t="s">
        <v>70</v>
      </c>
      <c r="C56" s="32" t="s">
        <v>86</v>
      </c>
      <c r="D56" s="33">
        <v>16909.8</v>
      </c>
      <c r="E56" s="32" t="s">
        <v>104</v>
      </c>
      <c r="F56" s="4"/>
      <c r="G56" s="4"/>
    </row>
    <row r="57" spans="1:7" s="1" customFormat="1" ht="19.5" customHeight="1" x14ac:dyDescent="0.25">
      <c r="A57" s="32" t="s">
        <v>39</v>
      </c>
      <c r="B57" s="32" t="s">
        <v>70</v>
      </c>
      <c r="C57" s="32" t="s">
        <v>86</v>
      </c>
      <c r="D57" s="33">
        <v>2532.6</v>
      </c>
      <c r="E57" s="32" t="s">
        <v>170</v>
      </c>
      <c r="F57" s="4"/>
      <c r="G57" s="4"/>
    </row>
    <row r="58" spans="1:7" s="1" customFormat="1" ht="19.5" customHeight="1" x14ac:dyDescent="0.25">
      <c r="A58" s="32"/>
      <c r="B58" s="32"/>
      <c r="C58" s="32" t="s">
        <v>19</v>
      </c>
      <c r="D58" s="33">
        <f>SUM(D55:D57)</f>
        <v>30267.399999999998</v>
      </c>
      <c r="E58" s="32"/>
      <c r="F58" s="4"/>
      <c r="G58" s="4"/>
    </row>
    <row r="59" spans="1:7" ht="19.5" customHeight="1" x14ac:dyDescent="0.25">
      <c r="A59" s="32" t="s">
        <v>40</v>
      </c>
      <c r="B59" s="32" t="s">
        <v>71</v>
      </c>
      <c r="C59" s="32" t="s">
        <v>86</v>
      </c>
      <c r="D59" s="33">
        <v>1016.81</v>
      </c>
      <c r="E59" s="32" t="s">
        <v>93</v>
      </c>
      <c r="F59" s="4"/>
      <c r="G59" s="4"/>
    </row>
    <row r="60" spans="1:7" s="1" customFormat="1" ht="19.5" customHeight="1" x14ac:dyDescent="0.25">
      <c r="A60" s="32" t="s">
        <v>171</v>
      </c>
      <c r="B60" s="32" t="s">
        <v>63</v>
      </c>
      <c r="C60" s="32" t="s">
        <v>172</v>
      </c>
      <c r="D60" s="33">
        <v>51.62</v>
      </c>
      <c r="E60" s="32" t="s">
        <v>173</v>
      </c>
      <c r="F60" s="4"/>
      <c r="G60" s="4"/>
    </row>
    <row r="61" spans="1:7" s="1" customFormat="1" ht="19.5" customHeight="1" x14ac:dyDescent="0.25">
      <c r="A61" s="32" t="s">
        <v>174</v>
      </c>
      <c r="B61" s="32" t="s">
        <v>175</v>
      </c>
      <c r="C61" s="32" t="s">
        <v>83</v>
      </c>
      <c r="D61" s="33">
        <v>318.75</v>
      </c>
      <c r="E61" s="32" t="s">
        <v>103</v>
      </c>
      <c r="F61" s="4"/>
      <c r="G61" s="4"/>
    </row>
    <row r="62" spans="1:7" s="1" customFormat="1" ht="19.5" customHeight="1" x14ac:dyDescent="0.25">
      <c r="A62" s="32" t="s">
        <v>41</v>
      </c>
      <c r="B62" s="32" t="s">
        <v>72</v>
      </c>
      <c r="C62" s="32" t="s">
        <v>90</v>
      </c>
      <c r="D62" s="33">
        <v>32.54</v>
      </c>
      <c r="E62" s="32" t="s">
        <v>85</v>
      </c>
      <c r="F62" s="4"/>
      <c r="G62" s="4"/>
    </row>
    <row r="63" spans="1:7" s="1" customFormat="1" ht="19.5" customHeight="1" x14ac:dyDescent="0.25">
      <c r="A63" s="32" t="s">
        <v>176</v>
      </c>
      <c r="B63" s="32" t="s">
        <v>177</v>
      </c>
      <c r="C63" s="32" t="s">
        <v>83</v>
      </c>
      <c r="D63" s="33">
        <v>740</v>
      </c>
      <c r="E63" s="32" t="s">
        <v>107</v>
      </c>
      <c r="F63" s="4"/>
      <c r="G63" s="4"/>
    </row>
    <row r="64" spans="1:7" s="1" customFormat="1" ht="19.5" customHeight="1" x14ac:dyDescent="0.25">
      <c r="A64" s="32" t="s">
        <v>42</v>
      </c>
      <c r="B64" s="32" t="s">
        <v>73</v>
      </c>
      <c r="C64" s="32" t="s">
        <v>86</v>
      </c>
      <c r="D64" s="33">
        <v>390</v>
      </c>
      <c r="E64" s="32" t="s">
        <v>89</v>
      </c>
      <c r="F64" s="4"/>
      <c r="G64" s="4"/>
    </row>
    <row r="65" spans="1:7" s="1" customFormat="1" ht="19.5" customHeight="1" x14ac:dyDescent="0.25">
      <c r="A65" s="32" t="s">
        <v>178</v>
      </c>
      <c r="B65" s="32" t="s">
        <v>179</v>
      </c>
      <c r="C65" s="32" t="s">
        <v>180</v>
      </c>
      <c r="D65" s="33">
        <v>121.18</v>
      </c>
      <c r="E65" s="32" t="s">
        <v>97</v>
      </c>
      <c r="F65" s="4"/>
      <c r="G65" s="4"/>
    </row>
    <row r="66" spans="1:7" s="1" customFormat="1" ht="19.5" customHeight="1" x14ac:dyDescent="0.25">
      <c r="A66" s="32" t="s">
        <v>43</v>
      </c>
      <c r="B66" s="32" t="s">
        <v>74</v>
      </c>
      <c r="C66" s="32" t="s">
        <v>86</v>
      </c>
      <c r="D66" s="33">
        <v>241.95</v>
      </c>
      <c r="E66" s="32" t="s">
        <v>105</v>
      </c>
      <c r="F66" s="4"/>
      <c r="G66" s="4"/>
    </row>
    <row r="67" spans="1:7" s="1" customFormat="1" ht="19.5" customHeight="1" x14ac:dyDescent="0.25">
      <c r="A67" s="32" t="s">
        <v>43</v>
      </c>
      <c r="B67" s="32" t="s">
        <v>74</v>
      </c>
      <c r="C67" s="32" t="s">
        <v>86</v>
      </c>
      <c r="D67" s="33">
        <v>0.33</v>
      </c>
      <c r="E67" s="32" t="s">
        <v>181</v>
      </c>
      <c r="F67" s="4"/>
      <c r="G67" s="4"/>
    </row>
    <row r="68" spans="1:7" s="1" customFormat="1" ht="19.5" customHeight="1" x14ac:dyDescent="0.25">
      <c r="A68" s="32"/>
      <c r="B68" s="32"/>
      <c r="C68" s="32" t="s">
        <v>19</v>
      </c>
      <c r="D68" s="33">
        <f>SUM(D66:D67)</f>
        <v>242.28</v>
      </c>
      <c r="E68" s="32"/>
      <c r="F68" s="4"/>
      <c r="G68" s="4"/>
    </row>
    <row r="69" spans="1:7" s="1" customFormat="1" ht="19.5" customHeight="1" x14ac:dyDescent="0.25">
      <c r="A69" s="32" t="s">
        <v>44</v>
      </c>
      <c r="B69" s="32" t="s">
        <v>75</v>
      </c>
      <c r="C69" s="32" t="s">
        <v>83</v>
      </c>
      <c r="D69" s="33">
        <v>143.75</v>
      </c>
      <c r="E69" s="32" t="s">
        <v>104</v>
      </c>
      <c r="F69" s="4"/>
      <c r="G69" s="4"/>
    </row>
    <row r="70" spans="1:7" s="1" customFormat="1" ht="19.5" customHeight="1" x14ac:dyDescent="0.25">
      <c r="A70" s="32" t="s">
        <v>44</v>
      </c>
      <c r="B70" s="32" t="s">
        <v>75</v>
      </c>
      <c r="C70" s="32" t="s">
        <v>83</v>
      </c>
      <c r="D70" s="33">
        <v>3043.64</v>
      </c>
      <c r="E70" s="32" t="s">
        <v>106</v>
      </c>
      <c r="F70" s="4"/>
      <c r="G70" s="4"/>
    </row>
    <row r="71" spans="1:7" s="1" customFormat="1" ht="19.5" customHeight="1" x14ac:dyDescent="0.25">
      <c r="A71" s="32"/>
      <c r="B71" s="32"/>
      <c r="C71" s="32" t="s">
        <v>19</v>
      </c>
      <c r="D71" s="33">
        <f>SUM(D69:D70)</f>
        <v>3187.39</v>
      </c>
      <c r="E71" s="32"/>
      <c r="F71" s="4"/>
      <c r="G71" s="4"/>
    </row>
    <row r="72" spans="1:7" s="1" customFormat="1" ht="19.5" customHeight="1" x14ac:dyDescent="0.25">
      <c r="A72" s="32" t="s">
        <v>45</v>
      </c>
      <c r="B72" s="32" t="s">
        <v>76</v>
      </c>
      <c r="C72" s="32" t="s">
        <v>86</v>
      </c>
      <c r="D72" s="33">
        <v>273.60000000000002</v>
      </c>
      <c r="E72" s="32" t="s">
        <v>85</v>
      </c>
      <c r="F72" s="4"/>
      <c r="G72" s="4"/>
    </row>
    <row r="73" spans="1:7" s="1" customFormat="1" ht="19.5" customHeight="1" x14ac:dyDescent="0.25">
      <c r="A73" s="35" t="s">
        <v>201</v>
      </c>
      <c r="B73" s="32">
        <v>60755958894</v>
      </c>
      <c r="C73" s="32" t="s">
        <v>86</v>
      </c>
      <c r="D73" s="33">
        <v>500</v>
      </c>
      <c r="E73" s="32" t="s">
        <v>106</v>
      </c>
      <c r="F73" s="4"/>
      <c r="G73" s="4"/>
    </row>
    <row r="74" spans="1:7" s="1" customFormat="1" ht="19.5" customHeight="1" x14ac:dyDescent="0.25">
      <c r="A74" s="32" t="s">
        <v>46</v>
      </c>
      <c r="B74" s="32" t="s">
        <v>77</v>
      </c>
      <c r="C74" s="32" t="s">
        <v>86</v>
      </c>
      <c r="D74" s="33">
        <v>199.08</v>
      </c>
      <c r="E74" s="32" t="s">
        <v>97</v>
      </c>
      <c r="F74" s="4"/>
      <c r="G74" s="4"/>
    </row>
    <row r="75" spans="1:7" s="1" customFormat="1" ht="19.5" customHeight="1" x14ac:dyDescent="0.25">
      <c r="A75" s="32" t="s">
        <v>47</v>
      </c>
      <c r="B75" s="32" t="s">
        <v>78</v>
      </c>
      <c r="C75" s="32" t="s">
        <v>86</v>
      </c>
      <c r="D75" s="33">
        <v>32</v>
      </c>
      <c r="E75" s="32" t="s">
        <v>107</v>
      </c>
      <c r="F75" s="4"/>
      <c r="G75" s="4"/>
    </row>
    <row r="76" spans="1:7" s="1" customFormat="1" ht="19.5" customHeight="1" x14ac:dyDescent="0.25">
      <c r="A76" s="32" t="s">
        <v>182</v>
      </c>
      <c r="B76" s="32" t="s">
        <v>183</v>
      </c>
      <c r="C76" s="32" t="s">
        <v>86</v>
      </c>
      <c r="D76" s="33">
        <v>43.52</v>
      </c>
      <c r="E76" s="32" t="s">
        <v>173</v>
      </c>
      <c r="F76" s="4"/>
      <c r="G76" s="4"/>
    </row>
    <row r="77" spans="1:7" s="1" customFormat="1" ht="19.5" customHeight="1" x14ac:dyDescent="0.25">
      <c r="A77" s="32" t="s">
        <v>184</v>
      </c>
      <c r="B77" s="32" t="s">
        <v>185</v>
      </c>
      <c r="C77" s="32" t="s">
        <v>86</v>
      </c>
      <c r="D77" s="33">
        <v>300</v>
      </c>
      <c r="E77" s="32" t="s">
        <v>84</v>
      </c>
      <c r="F77" s="4"/>
      <c r="G77" s="4"/>
    </row>
    <row r="78" spans="1:7" s="1" customFormat="1" ht="19.5" customHeight="1" x14ac:dyDescent="0.25">
      <c r="A78" s="32" t="s">
        <v>203</v>
      </c>
      <c r="B78" s="32" t="s">
        <v>186</v>
      </c>
      <c r="C78" s="32" t="s">
        <v>100</v>
      </c>
      <c r="D78" s="33">
        <v>360</v>
      </c>
      <c r="E78" s="32" t="s">
        <v>98</v>
      </c>
      <c r="F78" s="4"/>
      <c r="G78" s="4"/>
    </row>
    <row r="79" spans="1:7" s="1" customFormat="1" ht="19.5" customHeight="1" x14ac:dyDescent="0.25">
      <c r="A79" s="32" t="s">
        <v>187</v>
      </c>
      <c r="B79" s="32" t="s">
        <v>188</v>
      </c>
      <c r="C79" s="32" t="s">
        <v>100</v>
      </c>
      <c r="D79" s="33">
        <v>1250</v>
      </c>
      <c r="E79" s="32" t="s">
        <v>87</v>
      </c>
      <c r="F79" s="4"/>
      <c r="G79" s="4"/>
    </row>
    <row r="80" spans="1:7" s="1" customFormat="1" ht="19.5" customHeight="1" x14ac:dyDescent="0.25">
      <c r="A80" s="32" t="s">
        <v>48</v>
      </c>
      <c r="B80" s="32" t="s">
        <v>79</v>
      </c>
      <c r="C80" s="32" t="s">
        <v>86</v>
      </c>
      <c r="D80" s="33">
        <v>3046.73</v>
      </c>
      <c r="E80" s="32" t="s">
        <v>98</v>
      </c>
      <c r="F80" s="4"/>
      <c r="G80" s="4"/>
    </row>
    <row r="81" spans="1:7" s="1" customFormat="1" ht="19.5" customHeight="1" x14ac:dyDescent="0.25">
      <c r="A81" s="32" t="s">
        <v>48</v>
      </c>
      <c r="B81" s="32" t="s">
        <v>79</v>
      </c>
      <c r="C81" s="32" t="s">
        <v>86</v>
      </c>
      <c r="D81" s="33">
        <v>63</v>
      </c>
      <c r="E81" s="32" t="s">
        <v>96</v>
      </c>
      <c r="F81" s="4"/>
      <c r="G81" s="4"/>
    </row>
    <row r="82" spans="1:7" s="1" customFormat="1" ht="19.5" customHeight="1" x14ac:dyDescent="0.25">
      <c r="A82" s="32" t="s">
        <v>48</v>
      </c>
      <c r="B82" s="32" t="s">
        <v>79</v>
      </c>
      <c r="C82" s="32" t="s">
        <v>86</v>
      </c>
      <c r="D82" s="33">
        <v>125.29</v>
      </c>
      <c r="E82" s="32" t="s">
        <v>87</v>
      </c>
      <c r="F82" s="4"/>
      <c r="G82" s="4"/>
    </row>
    <row r="83" spans="1:7" s="1" customFormat="1" ht="19.5" customHeight="1" x14ac:dyDescent="0.25">
      <c r="A83" s="32"/>
      <c r="B83" s="32"/>
      <c r="C83" s="32" t="s">
        <v>19</v>
      </c>
      <c r="D83" s="33">
        <f>SUM(D80:D82)</f>
        <v>3235.02</v>
      </c>
      <c r="E83" s="32"/>
      <c r="F83" s="4"/>
      <c r="G83" s="4"/>
    </row>
    <row r="84" spans="1:7" s="1" customFormat="1" ht="19.5" customHeight="1" x14ac:dyDescent="0.25">
      <c r="A84" s="32" t="s">
        <v>189</v>
      </c>
      <c r="B84" s="32" t="s">
        <v>63</v>
      </c>
      <c r="C84" s="32"/>
      <c r="D84" s="33">
        <v>13</v>
      </c>
      <c r="E84" s="32" t="s">
        <v>93</v>
      </c>
      <c r="F84" s="4"/>
      <c r="G84" s="4"/>
    </row>
    <row r="85" spans="1:7" s="1" customFormat="1" ht="19.5" customHeight="1" x14ac:dyDescent="0.25">
      <c r="A85" s="32" t="s">
        <v>49</v>
      </c>
      <c r="B85" s="32" t="s">
        <v>80</v>
      </c>
      <c r="C85" s="32" t="s">
        <v>108</v>
      </c>
      <c r="D85" s="33">
        <v>475</v>
      </c>
      <c r="E85" s="32" t="s">
        <v>89</v>
      </c>
      <c r="F85" s="4"/>
      <c r="G85" s="4"/>
    </row>
    <row r="86" spans="1:7" ht="19.5" customHeight="1" x14ac:dyDescent="0.25">
      <c r="A86" s="32" t="s">
        <v>50</v>
      </c>
      <c r="B86" s="32" t="s">
        <v>81</v>
      </c>
      <c r="C86" s="32" t="s">
        <v>83</v>
      </c>
      <c r="D86" s="33">
        <v>382.41</v>
      </c>
      <c r="E86" s="32" t="s">
        <v>84</v>
      </c>
      <c r="F86" s="4"/>
      <c r="G86" s="4"/>
    </row>
    <row r="87" spans="1:7" s="1" customFormat="1" ht="19.5" customHeight="1" x14ac:dyDescent="0.25">
      <c r="A87" s="32" t="s">
        <v>190</v>
      </c>
      <c r="B87" s="32" t="s">
        <v>191</v>
      </c>
      <c r="C87" s="32" t="s">
        <v>83</v>
      </c>
      <c r="D87" s="33">
        <v>1016.26</v>
      </c>
      <c r="E87" s="32" t="s">
        <v>107</v>
      </c>
      <c r="F87" s="4"/>
      <c r="G87" s="4"/>
    </row>
    <row r="88" spans="1:7" s="1" customFormat="1" ht="19.5" customHeight="1" x14ac:dyDescent="0.25">
      <c r="A88" s="32" t="s">
        <v>192</v>
      </c>
      <c r="B88" s="32" t="s">
        <v>193</v>
      </c>
      <c r="C88" s="32" t="s">
        <v>194</v>
      </c>
      <c r="D88" s="33">
        <v>653</v>
      </c>
      <c r="E88" s="32" t="s">
        <v>87</v>
      </c>
      <c r="F88" s="4"/>
      <c r="G88" s="4"/>
    </row>
    <row r="89" spans="1:7" s="1" customFormat="1" ht="19.5" customHeight="1" x14ac:dyDescent="0.25">
      <c r="A89" s="32" t="s">
        <v>202</v>
      </c>
      <c r="B89" s="32">
        <v>32918631466</v>
      </c>
      <c r="C89" s="32" t="s">
        <v>86</v>
      </c>
      <c r="D89" s="33">
        <v>4077.5</v>
      </c>
      <c r="E89" s="32" t="s">
        <v>104</v>
      </c>
      <c r="F89" s="4"/>
      <c r="G89" s="4"/>
    </row>
    <row r="90" spans="1:7" s="1" customFormat="1" ht="19.5" customHeight="1" x14ac:dyDescent="0.25">
      <c r="A90" s="32" t="s">
        <v>195</v>
      </c>
      <c r="B90" s="32" t="s">
        <v>196</v>
      </c>
      <c r="C90" s="32" t="s">
        <v>90</v>
      </c>
      <c r="D90" s="33">
        <v>1327.23</v>
      </c>
      <c r="E90" s="32" t="s">
        <v>152</v>
      </c>
      <c r="F90" s="4"/>
      <c r="G90" s="4"/>
    </row>
    <row r="91" spans="1:7" s="1" customFormat="1" ht="19.5" customHeight="1" x14ac:dyDescent="0.25">
      <c r="A91" s="32" t="s">
        <v>197</v>
      </c>
      <c r="B91" s="32" t="s">
        <v>198</v>
      </c>
      <c r="C91" s="32" t="s">
        <v>83</v>
      </c>
      <c r="D91" s="33">
        <v>1318.99</v>
      </c>
      <c r="E91" s="32" t="s">
        <v>85</v>
      </c>
      <c r="F91" s="4"/>
      <c r="G91" s="4"/>
    </row>
    <row r="92" spans="1:7" s="1" customFormat="1" ht="19.5" customHeight="1" x14ac:dyDescent="0.25">
      <c r="A92" s="32" t="s">
        <v>197</v>
      </c>
      <c r="B92" s="32" t="s">
        <v>198</v>
      </c>
      <c r="C92" s="32" t="s">
        <v>83</v>
      </c>
      <c r="D92" s="33">
        <v>56.44</v>
      </c>
      <c r="E92" s="32" t="s">
        <v>173</v>
      </c>
      <c r="F92" s="4"/>
      <c r="G92" s="4"/>
    </row>
    <row r="93" spans="1:7" s="1" customFormat="1" ht="19.5" customHeight="1" x14ac:dyDescent="0.25">
      <c r="A93" s="32"/>
      <c r="B93" s="32"/>
      <c r="C93" s="32" t="s">
        <v>19</v>
      </c>
      <c r="D93" s="33">
        <f>SUM(D91:D92)</f>
        <v>1375.43</v>
      </c>
      <c r="E93" s="32"/>
      <c r="F93" s="4"/>
      <c r="G93" s="4"/>
    </row>
    <row r="94" spans="1:7" s="1" customFormat="1" ht="19.5" customHeight="1" x14ac:dyDescent="0.25">
      <c r="A94" s="32" t="s">
        <v>199</v>
      </c>
      <c r="B94" s="32" t="s">
        <v>200</v>
      </c>
      <c r="C94" s="32" t="s">
        <v>86</v>
      </c>
      <c r="D94" s="33">
        <v>853</v>
      </c>
      <c r="E94" s="32" t="s">
        <v>98</v>
      </c>
      <c r="F94" s="4"/>
      <c r="G94" s="4"/>
    </row>
    <row r="95" spans="1:7" ht="19.5" customHeight="1" x14ac:dyDescent="0.25">
      <c r="A95" s="32" t="s">
        <v>51</v>
      </c>
      <c r="B95" s="32" t="s">
        <v>82</v>
      </c>
      <c r="C95" s="32" t="s">
        <v>86</v>
      </c>
      <c r="D95" s="33">
        <v>576.27</v>
      </c>
      <c r="E95" s="32" t="s">
        <v>94</v>
      </c>
      <c r="F95" s="4"/>
      <c r="G95" s="4"/>
    </row>
    <row r="96" spans="1:7" s="1" customFormat="1" ht="19.5" customHeight="1" x14ac:dyDescent="0.25">
      <c r="A96" s="32" t="s">
        <v>51</v>
      </c>
      <c r="B96" s="32" t="s">
        <v>82</v>
      </c>
      <c r="C96" s="32" t="s">
        <v>86</v>
      </c>
      <c r="D96" s="33">
        <v>5.4</v>
      </c>
      <c r="E96" s="32" t="s">
        <v>99</v>
      </c>
      <c r="F96" s="4"/>
      <c r="G96" s="4"/>
    </row>
    <row r="97" spans="1:7" s="1" customFormat="1" ht="19.5" customHeight="1" x14ac:dyDescent="0.25">
      <c r="A97" s="32"/>
      <c r="B97" s="32"/>
      <c r="C97" s="32" t="s">
        <v>19</v>
      </c>
      <c r="D97" s="33">
        <f>SUM(D95:D96)</f>
        <v>581.66999999999996</v>
      </c>
      <c r="E97" s="32"/>
      <c r="F97" s="4"/>
      <c r="G97" s="4"/>
    </row>
    <row r="98" spans="1:7" ht="21.75" customHeight="1" x14ac:dyDescent="0.25">
      <c r="A98" s="37" t="s">
        <v>19</v>
      </c>
      <c r="B98" s="38"/>
      <c r="C98" s="39"/>
      <c r="D98" s="34">
        <f>SUM(D8:D97)-D21-D34-D38-D42-D58-D68-D71-D83-D93-D97</f>
        <v>113288.10000000005</v>
      </c>
      <c r="E98" s="9"/>
      <c r="F98" s="4"/>
      <c r="G98" s="4"/>
    </row>
    <row r="99" spans="1:7" x14ac:dyDescent="0.25">
      <c r="A99" s="29"/>
      <c r="B99" s="29"/>
      <c r="C99" s="30"/>
      <c r="D99" s="31"/>
      <c r="E99" s="29"/>
      <c r="F99" s="4"/>
      <c r="G99" s="4"/>
    </row>
    <row r="100" spans="1:7" x14ac:dyDescent="0.25">
      <c r="A100" s="29"/>
      <c r="B100" s="29"/>
      <c r="C100" s="30"/>
      <c r="D100" s="31"/>
      <c r="E100" s="29"/>
      <c r="F100" s="4"/>
      <c r="G100" s="4"/>
    </row>
    <row r="101" spans="1:7" x14ac:dyDescent="0.25">
      <c r="A101" s="29"/>
      <c r="B101" s="29"/>
      <c r="C101" s="30"/>
      <c r="D101" s="31"/>
      <c r="E101" s="29"/>
      <c r="F101" s="4"/>
      <c r="G101" s="4"/>
    </row>
    <row r="102" spans="1:7" x14ac:dyDescent="0.25">
      <c r="A102" s="29"/>
      <c r="B102" s="29"/>
      <c r="C102" s="30"/>
      <c r="D102" s="31"/>
      <c r="E102" s="29"/>
      <c r="F102" s="4"/>
      <c r="G102" s="4"/>
    </row>
    <row r="103" spans="1:7" x14ac:dyDescent="0.25">
      <c r="A103" s="29"/>
      <c r="B103" s="29"/>
      <c r="C103" s="30"/>
      <c r="D103" s="31"/>
      <c r="E103" s="29"/>
      <c r="F103" s="4"/>
      <c r="G103" s="4"/>
    </row>
    <row r="104" spans="1:7" x14ac:dyDescent="0.25">
      <c r="A104" s="29"/>
      <c r="B104" s="29"/>
      <c r="C104" s="30"/>
      <c r="D104" s="31"/>
      <c r="E104" s="29"/>
      <c r="F104" s="4"/>
      <c r="G104" s="4"/>
    </row>
    <row r="105" spans="1:7" x14ac:dyDescent="0.25">
      <c r="A105" s="29"/>
      <c r="B105" s="29"/>
      <c r="C105" s="30"/>
      <c r="D105" s="31"/>
      <c r="E105" s="29"/>
      <c r="F105" s="4"/>
      <c r="G105" s="4"/>
    </row>
    <row r="106" spans="1:7" x14ac:dyDescent="0.25">
      <c r="A106" s="29"/>
      <c r="B106" s="29"/>
      <c r="C106" s="30"/>
      <c r="D106" s="31"/>
      <c r="E106" s="29"/>
      <c r="F106" s="4"/>
      <c r="G106" s="4"/>
    </row>
    <row r="107" spans="1:7" x14ac:dyDescent="0.25">
      <c r="A107" s="29"/>
      <c r="B107" s="29"/>
      <c r="C107" s="30"/>
      <c r="D107" s="31"/>
      <c r="E107" s="29"/>
      <c r="F107" s="4"/>
      <c r="G107" s="4"/>
    </row>
    <row r="108" spans="1:7" x14ac:dyDescent="0.25">
      <c r="A108" s="29"/>
      <c r="B108" s="29"/>
      <c r="C108" s="30"/>
      <c r="D108" s="31"/>
      <c r="E108" s="29"/>
      <c r="F108" s="4"/>
      <c r="G108" s="4"/>
    </row>
    <row r="109" spans="1:7" x14ac:dyDescent="0.25">
      <c r="A109" s="29"/>
      <c r="B109" s="29"/>
      <c r="C109" s="30"/>
      <c r="D109" s="31"/>
      <c r="E109" s="29"/>
      <c r="F109" s="4"/>
      <c r="G109" s="4"/>
    </row>
    <row r="110" spans="1:7" x14ac:dyDescent="0.25">
      <c r="A110" s="29"/>
      <c r="B110" s="29"/>
      <c r="C110" s="30"/>
      <c r="D110" s="31"/>
      <c r="E110" s="29"/>
      <c r="F110" s="4"/>
      <c r="G110" s="4"/>
    </row>
    <row r="111" spans="1:7" x14ac:dyDescent="0.25">
      <c r="A111" s="29"/>
      <c r="B111" s="29"/>
      <c r="C111" s="30"/>
      <c r="D111" s="31"/>
      <c r="E111" s="29"/>
      <c r="F111" s="4"/>
      <c r="G111" s="4"/>
    </row>
    <row r="112" spans="1:7" x14ac:dyDescent="0.25">
      <c r="A112" s="29"/>
      <c r="B112" s="29"/>
      <c r="C112" s="30"/>
      <c r="D112" s="31"/>
      <c r="E112" s="29"/>
      <c r="F112" s="4"/>
      <c r="G112" s="4"/>
    </row>
    <row r="113" spans="1:7" x14ac:dyDescent="0.25">
      <c r="A113" s="29"/>
      <c r="B113" s="29"/>
      <c r="C113" s="30"/>
      <c r="D113" s="31"/>
      <c r="E113" s="29"/>
      <c r="F113" s="4"/>
      <c r="G113" s="4"/>
    </row>
    <row r="114" spans="1:7" x14ac:dyDescent="0.25">
      <c r="F114" s="4"/>
      <c r="G114" s="4"/>
    </row>
    <row r="115" spans="1:7" x14ac:dyDescent="0.25">
      <c r="F115" s="4"/>
      <c r="G115" s="4"/>
    </row>
    <row r="116" spans="1:7" x14ac:dyDescent="0.25">
      <c r="F116" s="4"/>
      <c r="G116" s="4"/>
    </row>
    <row r="117" spans="1:7" x14ac:dyDescent="0.25">
      <c r="F117" s="4"/>
      <c r="G117" s="4"/>
    </row>
    <row r="118" spans="1:7" x14ac:dyDescent="0.25">
      <c r="F118" s="4"/>
      <c r="G118" s="4"/>
    </row>
    <row r="119" spans="1:7" x14ac:dyDescent="0.25">
      <c r="F119" s="4"/>
      <c r="G119" s="4"/>
    </row>
    <row r="120" spans="1:7" x14ac:dyDescent="0.25">
      <c r="F120" s="4"/>
      <c r="G120" s="4"/>
    </row>
    <row r="121" spans="1:7" x14ac:dyDescent="0.25">
      <c r="F121" s="4"/>
      <c r="G121" s="4"/>
    </row>
    <row r="122" spans="1:7" x14ac:dyDescent="0.25">
      <c r="F122" s="4"/>
      <c r="G122" s="4"/>
    </row>
    <row r="123" spans="1:7" x14ac:dyDescent="0.25">
      <c r="F123" s="4"/>
      <c r="G123" s="4"/>
    </row>
    <row r="124" spans="1:7" x14ac:dyDescent="0.25">
      <c r="F124" s="4"/>
      <c r="G124" s="4"/>
    </row>
    <row r="125" spans="1:7" x14ac:dyDescent="0.25">
      <c r="F125" s="4"/>
      <c r="G125" s="4"/>
    </row>
    <row r="126" spans="1:7" x14ac:dyDescent="0.25">
      <c r="F126" s="4"/>
      <c r="G126" s="4"/>
    </row>
    <row r="127" spans="1:7" x14ac:dyDescent="0.25">
      <c r="F127" s="4"/>
      <c r="G127" s="4"/>
    </row>
    <row r="128" spans="1:7" x14ac:dyDescent="0.25">
      <c r="F128" s="4"/>
      <c r="G128" s="4"/>
    </row>
    <row r="129" spans="6:7" x14ac:dyDescent="0.25">
      <c r="F129" s="4"/>
      <c r="G129" s="4"/>
    </row>
    <row r="130" spans="6:7" x14ac:dyDescent="0.25">
      <c r="F130" s="4"/>
      <c r="G130" s="4"/>
    </row>
    <row r="131" spans="6:7" x14ac:dyDescent="0.25">
      <c r="F131" s="4"/>
      <c r="G131" s="4"/>
    </row>
    <row r="132" spans="6:7" x14ac:dyDescent="0.25">
      <c r="F132" s="4"/>
      <c r="G132" s="4"/>
    </row>
    <row r="133" spans="6:7" x14ac:dyDescent="0.25">
      <c r="F133" s="4"/>
      <c r="G133" s="4"/>
    </row>
    <row r="134" spans="6:7" x14ac:dyDescent="0.25">
      <c r="F134" s="4"/>
      <c r="G134" s="4"/>
    </row>
    <row r="135" spans="6:7" x14ac:dyDescent="0.25">
      <c r="F135" s="4"/>
      <c r="G135" s="4"/>
    </row>
    <row r="136" spans="6:7" x14ac:dyDescent="0.25">
      <c r="F136" s="4"/>
      <c r="G136" s="4"/>
    </row>
    <row r="137" spans="6:7" x14ac:dyDescent="0.25">
      <c r="F137" s="4"/>
      <c r="G137" s="4"/>
    </row>
    <row r="138" spans="6:7" x14ac:dyDescent="0.25">
      <c r="F138" s="4"/>
      <c r="G138" s="4"/>
    </row>
    <row r="139" spans="6:7" x14ac:dyDescent="0.25">
      <c r="F139" s="4"/>
      <c r="G139" s="4"/>
    </row>
    <row r="140" spans="6:7" x14ac:dyDescent="0.25">
      <c r="F140" s="4"/>
      <c r="G140" s="4"/>
    </row>
    <row r="141" spans="6:7" x14ac:dyDescent="0.25">
      <c r="F141" s="4"/>
      <c r="G141" s="4"/>
    </row>
    <row r="142" spans="6:7" x14ac:dyDescent="0.25">
      <c r="F142" s="4"/>
      <c r="G142" s="4"/>
    </row>
    <row r="143" spans="6:7" x14ac:dyDescent="0.25">
      <c r="F143" s="4"/>
      <c r="G143" s="4"/>
    </row>
    <row r="144" spans="6:7" x14ac:dyDescent="0.25">
      <c r="F144" s="4"/>
      <c r="G144" s="4"/>
    </row>
    <row r="145" spans="6:7" x14ac:dyDescent="0.25">
      <c r="F145" s="4"/>
      <c r="G145" s="4"/>
    </row>
    <row r="146" spans="6:7" x14ac:dyDescent="0.25">
      <c r="F146" s="4"/>
      <c r="G146" s="4"/>
    </row>
    <row r="147" spans="6:7" x14ac:dyDescent="0.25">
      <c r="F147" s="4"/>
      <c r="G147" s="4"/>
    </row>
    <row r="148" spans="6:7" x14ac:dyDescent="0.25">
      <c r="F148" s="4"/>
      <c r="G148" s="4"/>
    </row>
    <row r="149" spans="6:7" x14ac:dyDescent="0.25">
      <c r="F149" s="4"/>
      <c r="G149" s="4"/>
    </row>
    <row r="150" spans="6:7" x14ac:dyDescent="0.25">
      <c r="F150" s="4"/>
      <c r="G150" s="4"/>
    </row>
    <row r="151" spans="6:7" x14ac:dyDescent="0.25">
      <c r="F151" s="4"/>
      <c r="G151" s="4"/>
    </row>
    <row r="152" spans="6:7" x14ac:dyDescent="0.25">
      <c r="F152" s="4"/>
      <c r="G152" s="4"/>
    </row>
    <row r="153" spans="6:7" x14ac:dyDescent="0.25">
      <c r="F153" s="4"/>
      <c r="G153" s="4"/>
    </row>
    <row r="154" spans="6:7" x14ac:dyDescent="0.25">
      <c r="F154" s="4"/>
      <c r="G154" s="4"/>
    </row>
    <row r="155" spans="6:7" x14ac:dyDescent="0.25">
      <c r="F155" s="4"/>
      <c r="G155" s="4"/>
    </row>
    <row r="156" spans="6:7" x14ac:dyDescent="0.25">
      <c r="F156" s="4"/>
      <c r="G156" s="4"/>
    </row>
    <row r="157" spans="6:7" x14ac:dyDescent="0.25">
      <c r="F157" s="4"/>
      <c r="G157" s="4"/>
    </row>
    <row r="158" spans="6:7" x14ac:dyDescent="0.25">
      <c r="F158" s="4"/>
      <c r="G158" s="4"/>
    </row>
    <row r="159" spans="6:7" x14ac:dyDescent="0.25">
      <c r="F159" s="4"/>
      <c r="G159" s="4"/>
    </row>
    <row r="160" spans="6:7" x14ac:dyDescent="0.25">
      <c r="F160" s="4"/>
      <c r="G160" s="4"/>
    </row>
    <row r="161" spans="6:7" x14ac:dyDescent="0.25">
      <c r="F161" s="4"/>
      <c r="G161" s="4"/>
    </row>
    <row r="162" spans="6:7" x14ac:dyDescent="0.25">
      <c r="F162" s="4"/>
      <c r="G162" s="4"/>
    </row>
    <row r="163" spans="6:7" x14ac:dyDescent="0.25">
      <c r="F163" s="4"/>
      <c r="G163" s="4"/>
    </row>
    <row r="164" spans="6:7" x14ac:dyDescent="0.25">
      <c r="F164" s="4"/>
      <c r="G164" s="4"/>
    </row>
    <row r="165" spans="6:7" x14ac:dyDescent="0.25">
      <c r="F165" s="4"/>
      <c r="G165" s="4"/>
    </row>
    <row r="166" spans="6:7" x14ac:dyDescent="0.25">
      <c r="F166" s="4"/>
      <c r="G166" s="4"/>
    </row>
    <row r="167" spans="6:7" x14ac:dyDescent="0.25">
      <c r="F167" s="4"/>
      <c r="G167" s="4"/>
    </row>
    <row r="168" spans="6:7" x14ac:dyDescent="0.25">
      <c r="F168" s="4"/>
      <c r="G168" s="4"/>
    </row>
    <row r="169" spans="6:7" x14ac:dyDescent="0.25">
      <c r="F169" s="4"/>
      <c r="G169" s="4"/>
    </row>
    <row r="170" spans="6:7" x14ac:dyDescent="0.25">
      <c r="F170" s="4"/>
      <c r="G170" s="4"/>
    </row>
    <row r="171" spans="6:7" x14ac:dyDescent="0.25">
      <c r="F171" s="4"/>
      <c r="G171" s="4"/>
    </row>
    <row r="172" spans="6:7" x14ac:dyDescent="0.25">
      <c r="F172" s="4"/>
      <c r="G172" s="4"/>
    </row>
    <row r="173" spans="6:7" x14ac:dyDescent="0.25">
      <c r="F173" s="4"/>
      <c r="G173" s="4"/>
    </row>
    <row r="174" spans="6:7" x14ac:dyDescent="0.25">
      <c r="F174" s="4"/>
      <c r="G174" s="4"/>
    </row>
    <row r="175" spans="6:7" x14ac:dyDescent="0.25">
      <c r="F175" s="4"/>
      <c r="G175" s="4"/>
    </row>
    <row r="176" spans="6:7" x14ac:dyDescent="0.25">
      <c r="F176" s="4"/>
      <c r="G176" s="4"/>
    </row>
    <row r="177" spans="6:7" x14ac:dyDescent="0.25">
      <c r="F177" s="4"/>
      <c r="G177" s="4"/>
    </row>
    <row r="178" spans="6:7" x14ac:dyDescent="0.25">
      <c r="F178" s="4"/>
      <c r="G178" s="4"/>
    </row>
    <row r="179" spans="6:7" x14ac:dyDescent="0.25">
      <c r="F179" s="4"/>
      <c r="G179" s="4"/>
    </row>
    <row r="180" spans="6:7" x14ac:dyDescent="0.25">
      <c r="F180" s="4"/>
      <c r="G180" s="4"/>
    </row>
    <row r="181" spans="6:7" x14ac:dyDescent="0.25">
      <c r="F181" s="4"/>
      <c r="G181" s="4"/>
    </row>
    <row r="182" spans="6:7" x14ac:dyDescent="0.25">
      <c r="F182" s="4"/>
      <c r="G182" s="4"/>
    </row>
    <row r="183" spans="6:7" x14ac:dyDescent="0.25">
      <c r="F183" s="4"/>
      <c r="G183" s="4"/>
    </row>
    <row r="184" spans="6:7" x14ac:dyDescent="0.25">
      <c r="F184" s="4"/>
      <c r="G184" s="4"/>
    </row>
    <row r="185" spans="6:7" x14ac:dyDescent="0.25">
      <c r="F185" s="4"/>
      <c r="G185" s="4"/>
    </row>
    <row r="186" spans="6:7" x14ac:dyDescent="0.25">
      <c r="F186" s="4"/>
      <c r="G186" s="4"/>
    </row>
    <row r="187" spans="6:7" x14ac:dyDescent="0.25">
      <c r="F187" s="4"/>
      <c r="G187" s="4"/>
    </row>
    <row r="188" spans="6:7" x14ac:dyDescent="0.25">
      <c r="F188" s="4"/>
      <c r="G188" s="4"/>
    </row>
    <row r="189" spans="6:7" x14ac:dyDescent="0.25">
      <c r="F189" s="4"/>
      <c r="G189" s="4"/>
    </row>
    <row r="190" spans="6:7" x14ac:dyDescent="0.25">
      <c r="F190" s="4"/>
      <c r="G190" s="4"/>
    </row>
    <row r="191" spans="6:7" x14ac:dyDescent="0.25">
      <c r="F191" s="4"/>
      <c r="G191" s="4"/>
    </row>
    <row r="192" spans="6:7" x14ac:dyDescent="0.25">
      <c r="F192" s="4"/>
      <c r="G192" s="4"/>
    </row>
    <row r="193" spans="6:7" x14ac:dyDescent="0.25">
      <c r="F193" s="4"/>
      <c r="G193" s="4"/>
    </row>
    <row r="194" spans="6:7" x14ac:dyDescent="0.25">
      <c r="F194" s="4"/>
      <c r="G194" s="4"/>
    </row>
    <row r="195" spans="6:7" x14ac:dyDescent="0.25">
      <c r="F195" s="4"/>
      <c r="G195" s="4"/>
    </row>
    <row r="196" spans="6:7" x14ac:dyDescent="0.25">
      <c r="F196" s="4"/>
      <c r="G196" s="4"/>
    </row>
    <row r="197" spans="6:7" x14ac:dyDescent="0.25">
      <c r="F197" s="4"/>
      <c r="G197" s="4"/>
    </row>
    <row r="198" spans="6:7" x14ac:dyDescent="0.25">
      <c r="F198" s="4"/>
      <c r="G198" s="4"/>
    </row>
    <row r="199" spans="6:7" x14ac:dyDescent="0.25">
      <c r="F199" s="4"/>
      <c r="G199" s="4"/>
    </row>
    <row r="200" spans="6:7" x14ac:dyDescent="0.25">
      <c r="F200" s="4"/>
      <c r="G200" s="4"/>
    </row>
    <row r="201" spans="6:7" x14ac:dyDescent="0.25">
      <c r="F201" s="4"/>
      <c r="G201" s="4"/>
    </row>
    <row r="202" spans="6:7" x14ac:dyDescent="0.25">
      <c r="F202" s="4"/>
      <c r="G202" s="4"/>
    </row>
    <row r="203" spans="6:7" x14ac:dyDescent="0.25">
      <c r="F203" s="4"/>
      <c r="G203" s="4"/>
    </row>
    <row r="204" spans="6:7" x14ac:dyDescent="0.25">
      <c r="F204" s="4"/>
      <c r="G204" s="4"/>
    </row>
    <row r="205" spans="6:7" x14ac:dyDescent="0.25">
      <c r="F205" s="4"/>
      <c r="G205" s="4"/>
    </row>
    <row r="206" spans="6:7" x14ac:dyDescent="0.25">
      <c r="F206" s="4"/>
      <c r="G206" s="4"/>
    </row>
    <row r="207" spans="6:7" x14ac:dyDescent="0.25">
      <c r="F207" s="4"/>
      <c r="G207" s="4"/>
    </row>
    <row r="208" spans="6:7" x14ac:dyDescent="0.25">
      <c r="F208" s="4"/>
      <c r="G208" s="4"/>
    </row>
    <row r="209" spans="6:7" x14ac:dyDescent="0.25">
      <c r="F209" s="4"/>
      <c r="G209" s="4"/>
    </row>
    <row r="210" spans="6:7" x14ac:dyDescent="0.25">
      <c r="F210" s="4"/>
      <c r="G210" s="4"/>
    </row>
    <row r="211" spans="6:7" x14ac:dyDescent="0.25">
      <c r="F211" s="4"/>
      <c r="G211" s="4"/>
    </row>
    <row r="212" spans="6:7" x14ac:dyDescent="0.25">
      <c r="F212" s="4"/>
      <c r="G212" s="4"/>
    </row>
    <row r="213" spans="6:7" x14ac:dyDescent="0.25">
      <c r="F213" s="4"/>
      <c r="G213" s="4"/>
    </row>
    <row r="214" spans="6:7" x14ac:dyDescent="0.25">
      <c r="F214" s="4"/>
      <c r="G214" s="4"/>
    </row>
  </sheetData>
  <mergeCells count="2">
    <mergeCell ref="A5:G5"/>
    <mergeCell ref="A98:C98"/>
  </mergeCells>
  <pageMargins left="0.28000000000000003" right="0.2" top="0.39" bottom="0.22" header="0.2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K30" sqref="K30"/>
    </sheetView>
  </sheetViews>
  <sheetFormatPr defaultRowHeight="15" x14ac:dyDescent="0.25"/>
  <cols>
    <col min="1" max="1" width="23.7109375" customWidth="1"/>
    <col min="2" max="2" width="13" style="1" customWidth="1"/>
    <col min="3" max="3" width="13.28515625" style="1" customWidth="1"/>
    <col min="4" max="4" width="14.5703125" customWidth="1"/>
    <col min="5" max="5" width="10.5703125" customWidth="1"/>
    <col min="6" max="6" width="43.5703125" customWidth="1"/>
  </cols>
  <sheetData>
    <row r="1" spans="1:7" x14ac:dyDescent="0.25">
      <c r="A1" s="4" t="s">
        <v>10</v>
      </c>
      <c r="B1" s="4"/>
      <c r="C1" s="4"/>
      <c r="D1" s="4"/>
      <c r="E1" s="4"/>
      <c r="F1" s="4"/>
      <c r="G1" s="4"/>
    </row>
    <row r="2" spans="1:7" x14ac:dyDescent="0.25">
      <c r="A2" s="4" t="s">
        <v>11</v>
      </c>
      <c r="B2" s="4"/>
      <c r="C2" s="4"/>
      <c r="D2" s="4"/>
      <c r="E2" s="4"/>
      <c r="F2" s="4"/>
      <c r="G2" s="4"/>
    </row>
    <row r="3" spans="1:7" x14ac:dyDescent="0.25">
      <c r="A3" s="4" t="s">
        <v>12</v>
      </c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20.25" customHeight="1" x14ac:dyDescent="0.25">
      <c r="A5" s="36" t="s">
        <v>109</v>
      </c>
      <c r="B5" s="36"/>
      <c r="C5" s="36"/>
      <c r="D5" s="36"/>
      <c r="E5" s="36"/>
      <c r="F5" s="36"/>
      <c r="G5" s="36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45" x14ac:dyDescent="0.25">
      <c r="A7" s="3" t="s">
        <v>1</v>
      </c>
      <c r="B7" s="7" t="s">
        <v>2</v>
      </c>
      <c r="C7" s="8" t="s">
        <v>3</v>
      </c>
      <c r="D7" s="7" t="s">
        <v>0</v>
      </c>
      <c r="E7" s="40" t="s">
        <v>4</v>
      </c>
      <c r="F7" s="41"/>
      <c r="G7" s="4"/>
    </row>
    <row r="8" spans="1:7" ht="15" customHeight="1" x14ac:dyDescent="0.25">
      <c r="A8" s="22" t="s">
        <v>20</v>
      </c>
      <c r="B8" s="10" t="s">
        <v>17</v>
      </c>
      <c r="C8" s="10" t="s">
        <v>17</v>
      </c>
      <c r="D8" s="21">
        <v>7640.82</v>
      </c>
      <c r="E8" s="9">
        <v>3237</v>
      </c>
      <c r="F8" s="9" t="s">
        <v>9</v>
      </c>
      <c r="G8" s="4"/>
    </row>
    <row r="9" spans="1:7" ht="15" customHeight="1" x14ac:dyDescent="0.25">
      <c r="A9" s="23" t="s">
        <v>110</v>
      </c>
      <c r="B9" s="10" t="s">
        <v>17</v>
      </c>
      <c r="C9" s="10" t="s">
        <v>17</v>
      </c>
      <c r="D9" s="21">
        <v>1003.55</v>
      </c>
      <c r="E9" s="9">
        <v>3237</v>
      </c>
      <c r="F9" s="9" t="s">
        <v>9</v>
      </c>
      <c r="G9" s="4"/>
    </row>
    <row r="10" spans="1:7" ht="15" customHeight="1" x14ac:dyDescent="0.25">
      <c r="A10" s="23" t="s">
        <v>111</v>
      </c>
      <c r="B10" s="10" t="s">
        <v>17</v>
      </c>
      <c r="C10" s="10" t="s">
        <v>17</v>
      </c>
      <c r="D10" s="21">
        <f>632.65+1515.5</f>
        <v>2148.15</v>
      </c>
      <c r="E10" s="9">
        <v>3237</v>
      </c>
      <c r="F10" s="9" t="s">
        <v>9</v>
      </c>
      <c r="G10" s="4"/>
    </row>
    <row r="11" spans="1:7" s="1" customFormat="1" ht="15" customHeight="1" x14ac:dyDescent="0.25">
      <c r="A11" s="23" t="s">
        <v>112</v>
      </c>
      <c r="B11" s="10" t="s">
        <v>17</v>
      </c>
      <c r="C11" s="10" t="s">
        <v>17</v>
      </c>
      <c r="D11" s="21">
        <v>1003.55</v>
      </c>
      <c r="E11" s="9">
        <v>3237</v>
      </c>
      <c r="F11" s="9" t="s">
        <v>9</v>
      </c>
      <c r="G11" s="4"/>
    </row>
    <row r="12" spans="1:7" s="1" customFormat="1" ht="15" customHeight="1" x14ac:dyDescent="0.25">
      <c r="A12" s="23" t="s">
        <v>113</v>
      </c>
      <c r="B12" s="10" t="s">
        <v>17</v>
      </c>
      <c r="C12" s="10" t="s">
        <v>17</v>
      </c>
      <c r="D12" s="21">
        <f>309.61+290.12</f>
        <v>599.73</v>
      </c>
      <c r="E12" s="9">
        <v>3237</v>
      </c>
      <c r="F12" s="9" t="s">
        <v>9</v>
      </c>
      <c r="G12" s="4"/>
    </row>
    <row r="13" spans="1:7" s="1" customFormat="1" ht="15" customHeight="1" x14ac:dyDescent="0.25">
      <c r="A13" s="23" t="s">
        <v>114</v>
      </c>
      <c r="B13" s="10" t="s">
        <v>17</v>
      </c>
      <c r="C13" s="10" t="s">
        <v>17</v>
      </c>
      <c r="D13" s="21">
        <v>1722</v>
      </c>
      <c r="E13" s="9">
        <v>3237</v>
      </c>
      <c r="F13" s="9" t="s">
        <v>9</v>
      </c>
      <c r="G13" s="4"/>
    </row>
    <row r="14" spans="1:7" s="1" customFormat="1" ht="15" customHeight="1" x14ac:dyDescent="0.25">
      <c r="A14" s="23" t="s">
        <v>115</v>
      </c>
      <c r="B14" s="10" t="s">
        <v>17</v>
      </c>
      <c r="C14" s="10" t="s">
        <v>17</v>
      </c>
      <c r="D14" s="21">
        <v>64.599999999999994</v>
      </c>
      <c r="E14" s="9">
        <v>3237</v>
      </c>
      <c r="F14" s="9" t="s">
        <v>9</v>
      </c>
      <c r="G14" s="4"/>
    </row>
    <row r="15" spans="1:7" s="1" customFormat="1" ht="15" customHeight="1" x14ac:dyDescent="0.25">
      <c r="A15" s="23" t="s">
        <v>116</v>
      </c>
      <c r="B15" s="10" t="s">
        <v>17</v>
      </c>
      <c r="C15" s="10" t="s">
        <v>17</v>
      </c>
      <c r="D15" s="21">
        <v>1607.89</v>
      </c>
      <c r="E15" s="9">
        <v>3237</v>
      </c>
      <c r="F15" s="9" t="s">
        <v>9</v>
      </c>
      <c r="G15" s="4"/>
    </row>
    <row r="16" spans="1:7" s="1" customFormat="1" ht="15" customHeight="1" x14ac:dyDescent="0.25">
      <c r="A16" s="23" t="s">
        <v>117</v>
      </c>
      <c r="B16" s="10" t="s">
        <v>17</v>
      </c>
      <c r="C16" s="10" t="s">
        <v>17</v>
      </c>
      <c r="D16" s="21">
        <v>129.19999999999999</v>
      </c>
      <c r="E16" s="9">
        <v>3237</v>
      </c>
      <c r="F16" s="9" t="s">
        <v>9</v>
      </c>
      <c r="G16" s="4"/>
    </row>
    <row r="17" spans="1:7" s="1" customFormat="1" ht="15" customHeight="1" x14ac:dyDescent="0.25">
      <c r="A17" s="23" t="s">
        <v>118</v>
      </c>
      <c r="B17" s="10" t="s">
        <v>17</v>
      </c>
      <c r="C17" s="10" t="s">
        <v>17</v>
      </c>
      <c r="D17" s="21">
        <v>43.06</v>
      </c>
      <c r="E17" s="9">
        <v>3237</v>
      </c>
      <c r="F17" s="9" t="s">
        <v>9</v>
      </c>
      <c r="G17" s="4"/>
    </row>
    <row r="18" spans="1:7" s="1" customFormat="1" ht="15" customHeight="1" x14ac:dyDescent="0.25">
      <c r="A18" s="23" t="s">
        <v>119</v>
      </c>
      <c r="B18" s="10" t="s">
        <v>17</v>
      </c>
      <c r="C18" s="10" t="s">
        <v>17</v>
      </c>
      <c r="D18" s="21">
        <v>64.599999999999994</v>
      </c>
      <c r="E18" s="9">
        <v>3237</v>
      </c>
      <c r="F18" s="9" t="s">
        <v>9</v>
      </c>
      <c r="G18" s="4"/>
    </row>
    <row r="19" spans="1:7" s="1" customFormat="1" ht="15" customHeight="1" x14ac:dyDescent="0.25">
      <c r="A19" s="23" t="s">
        <v>120</v>
      </c>
      <c r="B19" s="10" t="s">
        <v>17</v>
      </c>
      <c r="C19" s="10" t="s">
        <v>17</v>
      </c>
      <c r="D19" s="21">
        <v>732.16</v>
      </c>
      <c r="E19" s="9">
        <v>3237</v>
      </c>
      <c r="F19" s="9" t="s">
        <v>9</v>
      </c>
      <c r="G19" s="4"/>
    </row>
    <row r="20" spans="1:7" s="1" customFormat="1" ht="15" customHeight="1" x14ac:dyDescent="0.25">
      <c r="A20" s="23" t="s">
        <v>121</v>
      </c>
      <c r="B20" s="10" t="s">
        <v>17</v>
      </c>
      <c r="C20" s="10" t="s">
        <v>17</v>
      </c>
      <c r="D20" s="21">
        <v>215.34</v>
      </c>
      <c r="E20" s="9">
        <v>3237</v>
      </c>
      <c r="F20" s="9" t="s">
        <v>9</v>
      </c>
      <c r="G20" s="4"/>
    </row>
    <row r="21" spans="1:7" s="1" customFormat="1" ht="15" customHeight="1" x14ac:dyDescent="0.25">
      <c r="A21" s="23" t="s">
        <v>122</v>
      </c>
      <c r="B21" s="10" t="s">
        <v>17</v>
      </c>
      <c r="C21" s="10" t="s">
        <v>17</v>
      </c>
      <c r="D21" s="21">
        <v>21.53</v>
      </c>
      <c r="E21" s="9">
        <v>3237</v>
      </c>
      <c r="F21" s="9" t="s">
        <v>9</v>
      </c>
      <c r="G21" s="4"/>
    </row>
    <row r="22" spans="1:7" s="1" customFormat="1" ht="15" customHeight="1" x14ac:dyDescent="0.25">
      <c r="A22" s="23"/>
      <c r="B22" s="10"/>
      <c r="C22" s="10"/>
      <c r="D22" s="21"/>
      <c r="E22" s="9"/>
      <c r="F22" s="9"/>
      <c r="G22" s="4"/>
    </row>
    <row r="23" spans="1:7" s="1" customFormat="1" ht="15" customHeight="1" x14ac:dyDescent="0.25">
      <c r="A23" s="23"/>
      <c r="B23" s="10"/>
      <c r="C23" s="10"/>
      <c r="D23" s="21"/>
      <c r="E23" s="9"/>
      <c r="F23" s="9"/>
      <c r="G23" s="4"/>
    </row>
    <row r="24" spans="1:7" ht="15" customHeight="1" x14ac:dyDescent="0.25">
      <c r="A24" s="24" t="s">
        <v>16</v>
      </c>
      <c r="B24" s="24"/>
      <c r="C24" s="24"/>
      <c r="D24" s="25">
        <f>SUM(D8:D23)</f>
        <v>16996.179999999997</v>
      </c>
      <c r="E24" s="4"/>
      <c r="F24" s="4"/>
      <c r="G24" s="4"/>
    </row>
    <row r="25" spans="1:7" ht="15" customHeight="1" x14ac:dyDescent="0.25">
      <c r="A25" s="4"/>
      <c r="B25" s="4"/>
      <c r="C25" s="4"/>
      <c r="D25" s="4"/>
      <c r="E25" s="4"/>
      <c r="F25" s="4"/>
      <c r="G25" s="4"/>
    </row>
    <row r="26" spans="1:7" ht="15" customHeight="1" x14ac:dyDescent="0.25">
      <c r="A26" s="4"/>
      <c r="B26" s="4"/>
      <c r="C26" s="4"/>
      <c r="D26" s="5"/>
      <c r="E26" s="4"/>
      <c r="F26" s="4"/>
    </row>
    <row r="28" spans="1:7" x14ac:dyDescent="0.25">
      <c r="D28" s="2"/>
    </row>
  </sheetData>
  <mergeCells count="2">
    <mergeCell ref="E7:F7"/>
    <mergeCell ref="A5:G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A27" sqref="A27"/>
    </sheetView>
  </sheetViews>
  <sheetFormatPr defaultRowHeight="15" x14ac:dyDescent="0.25"/>
  <cols>
    <col min="1" max="1" width="21.28515625" customWidth="1"/>
    <col min="2" max="2" width="18.28515625" style="1" customWidth="1"/>
    <col min="3" max="3" width="17.28515625" style="1" customWidth="1"/>
    <col min="5" max="5" width="64.85546875" customWidth="1"/>
    <col min="6" max="6" width="11.28515625" customWidth="1"/>
    <col min="7" max="7" width="17.140625" customWidth="1"/>
    <col min="9" max="9" width="10.5703125" customWidth="1"/>
    <col min="11" max="11" width="10.85546875" customWidth="1"/>
  </cols>
  <sheetData>
    <row r="1" spans="1:11" x14ac:dyDescent="0.25">
      <c r="A1" s="4" t="s">
        <v>10</v>
      </c>
      <c r="B1" s="4"/>
      <c r="C1" s="4"/>
      <c r="D1" s="4"/>
      <c r="E1" s="4"/>
      <c r="F1" s="4"/>
      <c r="G1" s="4"/>
    </row>
    <row r="2" spans="1:11" x14ac:dyDescent="0.25">
      <c r="A2" s="4" t="s">
        <v>11</v>
      </c>
      <c r="B2" s="4"/>
      <c r="C2" s="4"/>
      <c r="D2" s="4"/>
      <c r="E2" s="4"/>
      <c r="F2" s="4"/>
      <c r="G2" s="4"/>
    </row>
    <row r="3" spans="1:11" x14ac:dyDescent="0.25">
      <c r="A3" s="4" t="s">
        <v>12</v>
      </c>
      <c r="B3" s="4"/>
      <c r="C3" s="4"/>
      <c r="D3" s="4"/>
      <c r="E3" s="4"/>
      <c r="F3" s="4"/>
      <c r="G3" s="4"/>
    </row>
    <row r="4" spans="1:11" x14ac:dyDescent="0.25">
      <c r="A4" s="4"/>
      <c r="B4" s="4"/>
      <c r="C4" s="4"/>
      <c r="D4" s="4"/>
      <c r="E4" s="4"/>
      <c r="F4" s="4"/>
      <c r="G4" s="4"/>
    </row>
    <row r="5" spans="1:11" x14ac:dyDescent="0.25">
      <c r="A5" s="36" t="s">
        <v>109</v>
      </c>
      <c r="B5" s="36"/>
      <c r="C5" s="36"/>
      <c r="D5" s="36"/>
      <c r="E5" s="36"/>
      <c r="F5" s="36"/>
      <c r="G5" s="36"/>
    </row>
    <row r="6" spans="1:11" x14ac:dyDescent="0.25">
      <c r="A6" s="4"/>
      <c r="B6" s="4"/>
      <c r="C6" s="4"/>
      <c r="D6" s="4"/>
      <c r="E6" s="4"/>
      <c r="F6" s="4"/>
      <c r="G6" s="4"/>
    </row>
    <row r="7" spans="1:11" ht="30" customHeight="1" x14ac:dyDescent="0.25">
      <c r="A7" s="7" t="s">
        <v>0</v>
      </c>
      <c r="B7" s="7" t="s">
        <v>2</v>
      </c>
      <c r="C7" s="8" t="s">
        <v>3</v>
      </c>
      <c r="D7" s="40" t="s">
        <v>4</v>
      </c>
      <c r="E7" s="42"/>
      <c r="F7" s="4"/>
      <c r="G7" s="4"/>
    </row>
    <row r="8" spans="1:11" x14ac:dyDescent="0.25">
      <c r="A8" s="26">
        <v>416322.56</v>
      </c>
      <c r="B8" s="10" t="s">
        <v>17</v>
      </c>
      <c r="C8" s="10" t="s">
        <v>17</v>
      </c>
      <c r="D8" s="11">
        <v>3111</v>
      </c>
      <c r="E8" s="12" t="s">
        <v>8</v>
      </c>
      <c r="F8" s="13"/>
      <c r="G8" s="5"/>
    </row>
    <row r="9" spans="1:11" s="1" customFormat="1" x14ac:dyDescent="0.25">
      <c r="A9" s="27">
        <v>58.9</v>
      </c>
      <c r="B9" s="10" t="s">
        <v>17</v>
      </c>
      <c r="C9" s="10" t="s">
        <v>17</v>
      </c>
      <c r="D9" s="11">
        <v>3112</v>
      </c>
      <c r="E9" s="12" t="s">
        <v>13</v>
      </c>
      <c r="F9" s="4"/>
      <c r="G9" s="4"/>
      <c r="I9"/>
    </row>
    <row r="10" spans="1:11" s="1" customFormat="1" x14ac:dyDescent="0.25">
      <c r="A10" s="27">
        <v>3394.93</v>
      </c>
      <c r="B10" s="10" t="s">
        <v>17</v>
      </c>
      <c r="C10" s="10" t="s">
        <v>17</v>
      </c>
      <c r="D10" s="11">
        <v>3113</v>
      </c>
      <c r="E10" s="12" t="s">
        <v>21</v>
      </c>
      <c r="F10" s="4"/>
      <c r="G10" s="4"/>
    </row>
    <row r="11" spans="1:11" s="1" customFormat="1" x14ac:dyDescent="0.25">
      <c r="A11" s="27">
        <v>96.61</v>
      </c>
      <c r="B11" s="10" t="s">
        <v>17</v>
      </c>
      <c r="C11" s="10" t="s">
        <v>17</v>
      </c>
      <c r="D11" s="11">
        <v>3114</v>
      </c>
      <c r="E11" s="12" t="s">
        <v>14</v>
      </c>
      <c r="F11" s="4"/>
      <c r="G11" s="4"/>
      <c r="I11"/>
    </row>
    <row r="12" spans="1:11" s="1" customFormat="1" x14ac:dyDescent="0.25">
      <c r="A12" s="27">
        <v>2391.34</v>
      </c>
      <c r="B12" s="10" t="s">
        <v>17</v>
      </c>
      <c r="C12" s="10" t="s">
        <v>17</v>
      </c>
      <c r="D12" s="11">
        <v>3121</v>
      </c>
      <c r="E12" s="12" t="s">
        <v>18</v>
      </c>
      <c r="F12" s="4"/>
      <c r="G12" s="4"/>
    </row>
    <row r="13" spans="1:11" s="1" customFormat="1" x14ac:dyDescent="0.25">
      <c r="A13" s="27">
        <v>69295.350000000006</v>
      </c>
      <c r="B13" s="10" t="s">
        <v>17</v>
      </c>
      <c r="C13" s="10" t="s">
        <v>17</v>
      </c>
      <c r="D13" s="11">
        <v>3132</v>
      </c>
      <c r="E13" s="12" t="s">
        <v>6</v>
      </c>
      <c r="F13" s="4"/>
      <c r="G13" s="4"/>
      <c r="I13"/>
    </row>
    <row r="14" spans="1:11" x14ac:dyDescent="0.25">
      <c r="A14" s="28">
        <v>17297.759999999998</v>
      </c>
      <c r="B14" s="10" t="s">
        <v>17</v>
      </c>
      <c r="C14" s="10" t="s">
        <v>17</v>
      </c>
      <c r="D14" s="11">
        <v>3211</v>
      </c>
      <c r="E14" s="14" t="s">
        <v>5</v>
      </c>
      <c r="F14" s="4"/>
      <c r="G14" s="4"/>
    </row>
    <row r="15" spans="1:11" x14ac:dyDescent="0.25">
      <c r="A15" s="27">
        <v>3867.01</v>
      </c>
      <c r="B15" s="10" t="s">
        <v>17</v>
      </c>
      <c r="C15" s="10" t="s">
        <v>17</v>
      </c>
      <c r="D15" s="11">
        <v>3212</v>
      </c>
      <c r="E15" s="14" t="s">
        <v>7</v>
      </c>
      <c r="F15" s="4"/>
      <c r="G15" s="4"/>
      <c r="K15" s="1"/>
    </row>
    <row r="16" spans="1:11" s="1" customFormat="1" x14ac:dyDescent="0.25">
      <c r="A16" s="28">
        <v>4441</v>
      </c>
      <c r="B16" s="10" t="s">
        <v>17</v>
      </c>
      <c r="C16" s="10" t="s">
        <v>17</v>
      </c>
      <c r="D16" s="11">
        <v>3214</v>
      </c>
      <c r="E16" s="14" t="s">
        <v>15</v>
      </c>
      <c r="F16" s="4"/>
      <c r="G16" s="4"/>
    </row>
    <row r="17" spans="1:7" x14ac:dyDescent="0.25">
      <c r="A17" s="20">
        <f>SUM(A8:A16)</f>
        <v>517165.46000000008</v>
      </c>
      <c r="B17" s="43" t="s">
        <v>16</v>
      </c>
      <c r="C17" s="44"/>
      <c r="D17" s="44"/>
      <c r="E17" s="45"/>
      <c r="F17" s="4"/>
      <c r="G17" s="4"/>
    </row>
    <row r="18" spans="1:7" x14ac:dyDescent="0.25">
      <c r="A18" s="4"/>
      <c r="B18" s="4"/>
      <c r="C18" s="4"/>
      <c r="D18" s="4"/>
      <c r="E18" s="4"/>
      <c r="F18" s="4"/>
      <c r="G18" s="4"/>
    </row>
    <row r="19" spans="1:7" x14ac:dyDescent="0.25">
      <c r="A19" s="4"/>
      <c r="B19" s="4"/>
      <c r="C19" s="4"/>
      <c r="D19" s="4"/>
      <c r="E19" s="4"/>
      <c r="F19" s="4"/>
      <c r="G19" s="4"/>
    </row>
  </sheetData>
  <autoFilter ref="A7:E7">
    <filterColumn colId="3" showButton="0"/>
  </autoFilter>
  <mergeCells count="3">
    <mergeCell ref="D7:E7"/>
    <mergeCell ref="A5:G5"/>
    <mergeCell ref="B17:E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Pravne osobe - Kategorija 1</vt:lpstr>
      <vt:lpstr>Fizičke osobe - Kategorija 1</vt:lpstr>
      <vt:lpstr>Fizičke osobe - Kategorija 2</vt:lpstr>
      <vt:lpstr>Fizičke osobe - Maloljetne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Emanuela Čurčić</dc:creator>
  <cp:lastModifiedBy>Valentina Kuzmanić</cp:lastModifiedBy>
  <cp:lastPrinted>2024-02-16T08:33:51Z</cp:lastPrinted>
  <dcterms:created xsi:type="dcterms:W3CDTF">2024-01-09T12:37:46Z</dcterms:created>
  <dcterms:modified xsi:type="dcterms:W3CDTF">2024-09-19T07:07:36Z</dcterms:modified>
</cp:coreProperties>
</file>